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codeName="ThisWorkbook" defaultThemeVersion="166925"/>
  <mc:AlternateContent xmlns:mc="http://schemas.openxmlformats.org/markup-compatibility/2006">
    <mc:Choice Requires="x15">
      <x15ac:absPath xmlns:x15ac="http://schemas.microsoft.com/office/spreadsheetml/2010/11/ac" url="C:\Users\wsgyht\Desktop\Retail\Programme\Career Conversion Programme\CCP RPA\New CCP-RPA Tranche\Application Form\"/>
    </mc:Choice>
  </mc:AlternateContent>
  <xr:revisionPtr revIDLastSave="0" documentId="13_ncr:1_{941D7B64-C774-4EBF-8562-7319F72C3455}" xr6:coauthVersionLast="47" xr6:coauthVersionMax="47" xr10:uidLastSave="{00000000-0000-0000-0000-000000000000}"/>
  <workbookProtection workbookAlgorithmName="SHA-512" workbookHashValue="u8z5+3mfRLF92uco9/x00sXXg3Jl432Zpk1c3O57iDSFGyF8kx2K1+uI0KCJ9ZJvX/d2pnJyIxVRQ1BQYkvQ0A==" workbookSaltValue="GNBz0EfUFWCCmYWuWNQkig==" workbookSpinCount="100000" lockStructure="1"/>
  <bookViews>
    <workbookView xWindow="28680" yWindow="-120" windowWidth="29040" windowHeight="15720" tabRatio="749" xr2:uid="{A1336C74-8F6F-47F2-9BBA-BFE4A21F9010}"/>
  </bookViews>
  <sheets>
    <sheet name="Application_New Hire" sheetId="1" r:id="rId1"/>
    <sheet name="Employee Details " sheetId="8" r:id="rId2"/>
    <sheet name="OJT Plan Employee #1" sheetId="2" r:id="rId3"/>
    <sheet name="OJT Plan Employee #2" sheetId="9" r:id="rId4"/>
    <sheet name="OJT Plan Employee #3" sheetId="10" r:id="rId5"/>
    <sheet name="Data Validation List" sheetId="14" state="hidden" r:id="rId6"/>
  </sheets>
  <definedNames>
    <definedName name="_xlnm._FilterDatabase" localSheetId="0" hidden="1">'Application_New Hire'!$D$33:$G$37</definedName>
    <definedName name="Brand_Executive_33229">'Data Validation List'!$P$2:$P$7</definedName>
    <definedName name="Brand_Manager_12222">'Data Validation List'!$O$2:$O$9</definedName>
    <definedName name="Customer_Experience_Manager_12241">'Data Validation List'!$W$2:$W$16</definedName>
    <definedName name="Customer_Intelligence_Analyst_12241">'Data Validation List'!$X$2:$X$17</definedName>
    <definedName name="Digital_Marketer_24314">'Data Validation List'!$V$2:$V$24</definedName>
    <definedName name="Digital_Transformation_Manager_25112">'Data Validation List'!$U$2:$U$16</definedName>
    <definedName name="Ecommerce_Executive_33224">'Data Validation List'!$J$2:$J$6</definedName>
    <definedName name="Ecommerce_Manager_12215">'Data Validation List'!$K$2:$K$9</definedName>
    <definedName name="Full_Stack_Developer_25121">'Data Validation List'!$R$2:$R$11</definedName>
    <definedName name="Logistics_Operations_Analyst_33461">'Data Validation List'!$M$2:$M$8</definedName>
    <definedName name="Logistics_Solutions_Specialist_33461">'Data Validation List'!$Q$2:$Q$8</definedName>
    <definedName name="Marketing_Executive_33229">'Data Validation List'!$H$2:$H$12</definedName>
    <definedName name="Marketing_Manager_12222">'Data Validation List'!$I$2:$I$11</definedName>
    <definedName name="Merchandising_Executive_33225">'Data Validation List'!$D$2:$D$8</definedName>
    <definedName name="Merchandising_Manager_12214">'Data Validation List'!$E$2:$E$9</definedName>
    <definedName name="Omni_channel_Manager_12215">'Data Validation List'!$T$2:$T$16</definedName>
    <definedName name="Product_Innovator_21632">'Data Validation List'!$Z$2:$Z$10</definedName>
    <definedName name="Retail_Operations_Director_14201">'Data Validation List'!$G$2:$G$6</definedName>
    <definedName name="Sales_Associate_52202">'Data Validation List'!$B$2:$B$7</definedName>
    <definedName name="Sales_Supervisor_52201">'Data Validation List'!$C$2:$C$6</definedName>
    <definedName name="Sector">'Data Validation List'!$A$2:$A$9</definedName>
    <definedName name="Sector_Specific_Growth_Skills">'Data Validation List'!$AA$2:$AA$11</definedName>
    <definedName name="Store_Manager_14201">'Data Validation List'!$F$2:$F$9</definedName>
    <definedName name="Support">'Data Validation List'!$AB$2:$AB$3</definedName>
    <definedName name="Sustainability_Specialist_24214">'Data Validation List'!$Y$2:$Y$16</definedName>
    <definedName name="UI_UX_Designer_25124">'Data Validation List'!$S$2:$S$12</definedName>
    <definedName name="Visual_Merchandiser_34323">'Data Validation List'!$N$2:$N$9</definedName>
    <definedName name="Warehouse_Operations_Manager_13241">'Data Validation List'!$L$2:$L$7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7" i="1" l="1"/>
  <c r="F87" i="1"/>
  <c r="F85" i="1"/>
  <c r="F68" i="1"/>
  <c r="F66" i="1"/>
  <c r="F49" i="1"/>
  <c r="C9" i="10"/>
  <c r="C10" i="9"/>
  <c r="AB6" i="8"/>
  <c r="AC6" i="8"/>
  <c r="AD6" i="8"/>
  <c r="AE6" i="8"/>
  <c r="AF6" i="8"/>
  <c r="AG6" i="8"/>
  <c r="AB7" i="8"/>
  <c r="AC7" i="8"/>
  <c r="AD7" i="8"/>
  <c r="AE7" i="8"/>
  <c r="AF7" i="8"/>
  <c r="AG7" i="8"/>
  <c r="AB8" i="8"/>
  <c r="AC8" i="8"/>
  <c r="AD8" i="8"/>
  <c r="AE8" i="8"/>
  <c r="AF8" i="8"/>
  <c r="AG8" i="8"/>
  <c r="AC9" i="8"/>
  <c r="AF9" i="8"/>
  <c r="AB10" i="8"/>
  <c r="AH10" i="8"/>
  <c r="AC10" i="8"/>
  <c r="AD10" i="8"/>
  <c r="AE10" i="8"/>
  <c r="AF10" i="8"/>
  <c r="AG10" i="8"/>
  <c r="AB11" i="8"/>
  <c r="AH11" i="8"/>
  <c r="AC11" i="8"/>
  <c r="AD11" i="8"/>
  <c r="AE11" i="8"/>
  <c r="AF11" i="8"/>
  <c r="AG11" i="8"/>
  <c r="AB12" i="8"/>
  <c r="AC12" i="8"/>
  <c r="AD12" i="8"/>
  <c r="AE12" i="8"/>
  <c r="AH12" i="8"/>
  <c r="AF12" i="8"/>
  <c r="AG12" i="8"/>
  <c r="AB13" i="8"/>
  <c r="AC13" i="8"/>
  <c r="AH13" i="8"/>
  <c r="AD13" i="8"/>
  <c r="AE13" i="8"/>
  <c r="AF13" i="8"/>
  <c r="AG13" i="8"/>
  <c r="AB14" i="8"/>
  <c r="AC14" i="8"/>
  <c r="AD14" i="8"/>
  <c r="AE14" i="8"/>
  <c r="AH14" i="8"/>
  <c r="AF14" i="8"/>
  <c r="AG14" i="8"/>
  <c r="AC4" i="8"/>
  <c r="AF4" i="8"/>
  <c r="AG4" i="8"/>
  <c r="U14" i="8"/>
  <c r="T14" i="8"/>
  <c r="U13" i="8"/>
  <c r="T13" i="8"/>
  <c r="U12" i="8"/>
  <c r="T12" i="8"/>
  <c r="U11" i="8"/>
  <c r="T11" i="8"/>
  <c r="U10" i="8"/>
  <c r="T10" i="8"/>
  <c r="U9" i="8"/>
  <c r="AG9" i="8"/>
  <c r="T9" i="8"/>
  <c r="U8" i="8"/>
  <c r="T8" i="8"/>
  <c r="U7" i="8"/>
  <c r="T7" i="8"/>
  <c r="U6" i="8"/>
  <c r="T6" i="8"/>
  <c r="U5" i="8"/>
  <c r="AE5" i="8" s="1"/>
  <c r="T5" i="8"/>
  <c r="AD5" i="8" s="1"/>
  <c r="U4" i="8"/>
  <c r="AB4" i="8"/>
  <c r="T4" i="8"/>
  <c r="B6" i="8"/>
  <c r="B7" i="8"/>
  <c r="B8" i="8"/>
  <c r="B9" i="8"/>
  <c r="B10" i="8"/>
  <c r="B11" i="8"/>
  <c r="B12" i="8"/>
  <c r="B13" i="8"/>
  <c r="B14" i="8"/>
  <c r="AH6" i="8"/>
  <c r="AE4" i="8"/>
  <c r="AD4" i="8"/>
  <c r="AH4" i="8"/>
  <c r="AH8" i="8"/>
  <c r="AH7" i="8"/>
  <c r="AB9" i="8"/>
  <c r="AE9" i="8"/>
  <c r="AD9" i="8"/>
  <c r="AH9" i="8"/>
  <c r="C10" i="2"/>
  <c r="E127" i="1"/>
  <c r="AC5" i="8" l="1"/>
  <c r="AF5" i="8"/>
  <c r="AG5" i="8"/>
  <c r="AB5" i="8"/>
  <c r="AH5" i="8" l="1"/>
</calcChain>
</file>

<file path=xl/sharedStrings.xml><?xml version="1.0" encoding="utf-8"?>
<sst xmlns="http://schemas.openxmlformats.org/spreadsheetml/2006/main" count="728" uniqueCount="435">
  <si>
    <t>Section A: Instructions</t>
  </si>
  <si>
    <r>
      <t>1)</t>
    </r>
    <r>
      <rPr>
        <sz val="7"/>
        <color rgb="FF000000"/>
        <rFont val="Times New Roman"/>
        <family val="1"/>
      </rPr>
      <t> </t>
    </r>
    <r>
      <rPr>
        <sz val="11"/>
        <color rgb="FF000000"/>
        <rFont val="Calibri"/>
        <family val="2"/>
        <scheme val="minor"/>
      </rPr>
      <t>All fields are to be completed</t>
    </r>
  </si>
  <si>
    <t>Section B: Company's Information</t>
  </si>
  <si>
    <t>Registered Business Name</t>
  </si>
  <si>
    <t>Business UEN</t>
  </si>
  <si>
    <t>Company’s Address</t>
  </si>
  <si>
    <t>Sector</t>
  </si>
  <si>
    <t>Please select one option</t>
  </si>
  <si>
    <t>If Others, please specify:</t>
  </si>
  <si>
    <t>Current Workforce Size</t>
  </si>
  <si>
    <r>
      <rPr>
        <sz val="11"/>
        <rFont val="Calibri"/>
        <family val="2"/>
        <scheme val="minor"/>
      </rPr>
      <t xml:space="preserve">Total Number of Employees: </t>
    </r>
    <r>
      <rPr>
        <sz val="11"/>
        <color rgb="FF0070C0"/>
        <rFont val="Calibri"/>
        <family val="2"/>
        <scheme val="minor"/>
      </rPr>
      <t>XX</t>
    </r>
  </si>
  <si>
    <r>
      <rPr>
        <sz val="11"/>
        <rFont val="Calibri"/>
        <family val="2"/>
        <scheme val="minor"/>
      </rPr>
      <t xml:space="preserve">• </t>
    </r>
    <r>
      <rPr>
        <sz val="11"/>
        <color rgb="FF0070C0"/>
        <rFont val="Calibri"/>
        <family val="2"/>
        <scheme val="minor"/>
      </rPr>
      <t>XX</t>
    </r>
    <r>
      <rPr>
        <sz val="11"/>
        <rFont val="Calibri"/>
        <family val="2"/>
        <scheme val="minor"/>
      </rPr>
      <t>% of current workforce size are SC &amp; PR</t>
    </r>
  </si>
  <si>
    <r>
      <rPr>
        <sz val="11"/>
        <rFont val="Calibri"/>
        <family val="2"/>
        <scheme val="minor"/>
      </rPr>
      <t xml:space="preserve">• </t>
    </r>
    <r>
      <rPr>
        <sz val="11"/>
        <color rgb="FF0070C0"/>
        <rFont val="Calibri"/>
        <family val="2"/>
        <scheme val="minor"/>
      </rPr>
      <t>XX</t>
    </r>
    <r>
      <rPr>
        <sz val="11"/>
        <rFont val="Calibri"/>
        <family val="2"/>
        <scheme val="minor"/>
      </rPr>
      <t>% of locals are mature workers</t>
    </r>
  </si>
  <si>
    <t>Name of Contact Person</t>
  </si>
  <si>
    <t>Designation</t>
  </si>
  <si>
    <t>Email</t>
  </si>
  <si>
    <t>Contact Number</t>
  </si>
  <si>
    <t>Brief Company Profile</t>
  </si>
  <si>
    <t>Section E: Declaration</t>
  </si>
  <si>
    <r>
      <rPr>
        <b/>
        <sz val="11"/>
        <color theme="1"/>
        <rFont val="Calibri"/>
        <family val="2"/>
        <scheme val="minor"/>
      </rPr>
      <t>Please answer the following questions before submission to WSG</t>
    </r>
    <r>
      <rPr>
        <sz val="11"/>
        <color theme="1"/>
        <rFont val="Calibri"/>
        <family val="2"/>
        <scheme val="minor"/>
      </rPr>
      <t xml:space="preserve"> </t>
    </r>
    <r>
      <rPr>
        <i/>
        <sz val="11"/>
        <color theme="1"/>
        <rFont val="Calibri"/>
        <family val="2"/>
        <scheme val="minor"/>
      </rPr>
      <t>(please tick off)</t>
    </r>
  </si>
  <si>
    <t xml:space="preserve">1. My company declares that we are: </t>
  </si>
  <si>
    <r>
      <t>•</t>
    </r>
    <r>
      <rPr>
        <sz val="7"/>
        <color theme="1"/>
        <rFont val="Times New Roman"/>
        <family val="1"/>
      </rPr>
      <t xml:space="preserve">       </t>
    </r>
    <r>
      <rPr>
        <sz val="11"/>
        <color theme="1"/>
        <rFont val="Calibri"/>
        <family val="2"/>
        <scheme val="minor"/>
      </rPr>
      <t>Registered or incorporated in Singapore</t>
    </r>
  </si>
  <si>
    <r>
      <t>•</t>
    </r>
    <r>
      <rPr>
        <sz val="7"/>
        <color theme="1"/>
        <rFont val="Times New Roman"/>
        <family val="1"/>
      </rPr>
      <t xml:space="preserve">       </t>
    </r>
    <r>
      <rPr>
        <sz val="11"/>
        <color theme="1"/>
        <rFont val="Calibri"/>
        <family val="2"/>
        <scheme val="minor"/>
      </rPr>
      <t>Not receiving manpower funding for salaries from any government agency for operations.</t>
    </r>
  </si>
  <si>
    <r>
      <t>•</t>
    </r>
    <r>
      <rPr>
        <sz val="7"/>
        <color theme="1"/>
        <rFont val="Times New Roman"/>
        <family val="1"/>
      </rPr>
      <t xml:space="preserve">       </t>
    </r>
    <r>
      <rPr>
        <sz val="11"/>
        <color theme="1"/>
        <rFont val="Calibri"/>
        <family val="2"/>
        <scheme val="minor"/>
      </rPr>
      <t>Not claiming Absentee Payroll for classroom training (if any) that is part of this programme.</t>
    </r>
  </si>
  <si>
    <r>
      <t>•</t>
    </r>
    <r>
      <rPr>
        <sz val="7"/>
        <color theme="1"/>
        <rFont val="Times New Roman"/>
        <family val="1"/>
      </rPr>
      <t xml:space="preserve">       </t>
    </r>
    <r>
      <rPr>
        <sz val="11"/>
        <color theme="1"/>
        <rFont val="Calibri"/>
        <family val="2"/>
        <scheme val="minor"/>
      </rPr>
      <t xml:space="preserve">Offering the identified job(s) on this programme as roles that are </t>
    </r>
    <r>
      <rPr>
        <u/>
        <sz val="11"/>
        <color theme="1"/>
        <rFont val="Calibri"/>
        <family val="2"/>
        <scheme val="minor"/>
      </rPr>
      <t>not</t>
    </r>
    <r>
      <rPr>
        <sz val="11"/>
        <color theme="1"/>
        <rFont val="Calibri"/>
        <family val="2"/>
        <scheme val="minor"/>
      </rPr>
      <t xml:space="preserve"> intended for ad-hoc staff
       redeployment or business-as-usual training related to existing job functions e.g. Management
       Trainee.</t>
    </r>
  </si>
  <si>
    <r>
      <t>2. My</t>
    </r>
    <r>
      <rPr>
        <b/>
        <sz val="11"/>
        <color rgb="FF000000"/>
        <rFont val="Calibri"/>
        <family val="2"/>
        <scheme val="minor"/>
      </rPr>
      <t xml:space="preserve"> </t>
    </r>
    <r>
      <rPr>
        <b/>
        <sz val="11"/>
        <color theme="1"/>
        <rFont val="Calibri"/>
        <family val="2"/>
        <scheme val="minor"/>
      </rPr>
      <t>company</t>
    </r>
    <r>
      <rPr>
        <b/>
        <sz val="11"/>
        <color rgb="FF000000"/>
        <rFont val="Calibri"/>
        <family val="2"/>
        <scheme val="minor"/>
      </rPr>
      <t xml:space="preserve"> has ensured that the identified employee(s) to be placed on the programme must:</t>
    </r>
  </si>
  <si>
    <r>
      <t>•</t>
    </r>
    <r>
      <rPr>
        <sz val="11"/>
        <color rgb="FF000000"/>
        <rFont val="Calibri"/>
        <family val="2"/>
        <scheme val="minor"/>
      </rPr>
      <t>       Be a Singapore Citizen or Permanent Resident aged 21 years and above.</t>
    </r>
  </si>
  <si>
    <r>
      <t>•</t>
    </r>
    <r>
      <rPr>
        <sz val="11"/>
        <color rgb="FF000000"/>
        <rFont val="Calibri"/>
        <family val="2"/>
        <scheme val="minor"/>
      </rPr>
      <t xml:space="preserve">       Not be </t>
    </r>
    <r>
      <rPr>
        <sz val="11"/>
        <color theme="1"/>
        <rFont val="Calibri"/>
        <family val="2"/>
        <scheme val="minor"/>
      </rPr>
      <t>concurrently undergoing any similar programme funded by WSG or any agencies</t>
    </r>
  </si>
  <si>
    <r>
      <t>•       Not be a shareholder</t>
    </r>
    <r>
      <rPr>
        <vertAlign val="superscript"/>
        <sz val="11"/>
        <color theme="1"/>
        <rFont val="Calibri"/>
        <family val="2"/>
        <scheme val="minor"/>
      </rPr>
      <t xml:space="preserve">[1] </t>
    </r>
    <r>
      <rPr>
        <sz val="11"/>
        <color theme="1"/>
        <rFont val="Calibri"/>
        <family val="2"/>
        <scheme val="minor"/>
      </rPr>
      <t xml:space="preserve">of the applicant company, or any of its related companies </t>
    </r>
  </si>
  <si>
    <r>
      <t>•       Not be related to the owner(s)</t>
    </r>
    <r>
      <rPr>
        <vertAlign val="superscript"/>
        <sz val="11"/>
        <color theme="1"/>
        <rFont val="Calibri"/>
        <family val="2"/>
        <scheme val="minor"/>
      </rPr>
      <t>[2]</t>
    </r>
    <r>
      <rPr>
        <sz val="11"/>
        <color theme="1"/>
        <rFont val="Calibri"/>
        <family val="2"/>
        <scheme val="minor"/>
      </rPr>
      <t xml:space="preserve"> of the company</t>
    </r>
  </si>
  <si>
    <r>
      <t>•       Not been enrolled for the same programme</t>
    </r>
    <r>
      <rPr>
        <vertAlign val="superscript"/>
        <sz val="11"/>
        <color theme="1"/>
        <rFont val="Calibri"/>
        <family val="2"/>
        <scheme val="minor"/>
      </rPr>
      <t>[3]</t>
    </r>
    <r>
      <rPr>
        <sz val="11"/>
        <color theme="1"/>
        <rFont val="Calibri"/>
        <family val="2"/>
        <scheme val="minor"/>
      </rPr>
      <t xml:space="preserve"> before</t>
    </r>
  </si>
  <si>
    <t>[1] Does not apply to shareholders who hold publicly traded shares in listed companies</t>
  </si>
  <si>
    <t>[2] Refers to individuals with shareholding per ACRA profile for non-publicly listed companies</t>
  </si>
  <si>
    <t xml:space="preserve">Only applicable if candidate meets the scenarios below:
</t>
  </si>
  <si>
    <r>
      <t>·</t>
    </r>
    <r>
      <rPr>
        <sz val="7"/>
        <color theme="1"/>
        <rFont val="Times New Roman"/>
        <family val="1"/>
      </rPr>
      <t xml:space="preserve">       </t>
    </r>
    <r>
      <rPr>
        <sz val="11"/>
        <color theme="1"/>
        <rFont val="Calibri"/>
        <family val="2"/>
        <scheme val="minor"/>
      </rPr>
      <t>Training done prior to approval will not be supported.</t>
    </r>
  </si>
  <si>
    <t>Name:</t>
  </si>
  <si>
    <t>Signature:</t>
  </si>
  <si>
    <t>Designation:</t>
  </si>
  <si>
    <t>Name of Organisation:</t>
  </si>
  <si>
    <t>Date:</t>
  </si>
  <si>
    <t>___________________________________</t>
  </si>
  <si>
    <t>Contact Details</t>
  </si>
  <si>
    <t>Programme Partner</t>
  </si>
  <si>
    <t>Instructions</t>
  </si>
  <si>
    <t>1) Please ensure the Training Plan fields are completed 
2) Host Companies are to ensure Training Plan submitted is adhere to and complete by the end of the Traineeship programme		
3) WSG may audit the relevant documents submitted by the Company from time to time. The Company is expected to render full assistance upon request.</t>
  </si>
  <si>
    <t>COMPANY NAME</t>
  </si>
  <si>
    <t xml:space="preserve">TRAINEE'S NAME </t>
  </si>
  <si>
    <t>TRAINER'S NAME</t>
  </si>
  <si>
    <t>TRAINEE'S DESIGNATION</t>
  </si>
  <si>
    <t>TRAINER'S DESIGNATION</t>
  </si>
  <si>
    <t>TRAINEE'S DEPARTMENT</t>
  </si>
  <si>
    <t>TRAINER'S DEPARTMENT</t>
  </si>
  <si>
    <t>OJT START DATE</t>
  </si>
  <si>
    <t>OJT END DATE</t>
  </si>
  <si>
    <t>TOTAL
MONTHS OF OJT</t>
  </si>
  <si>
    <t>MAIN TASKS</t>
  </si>
  <si>
    <r>
      <t xml:space="preserve">PERFORMANCE RATING
</t>
    </r>
    <r>
      <rPr>
        <sz val="11"/>
        <color theme="1"/>
        <rFont val="Calibri"/>
        <family val="2"/>
        <scheme val="minor"/>
      </rPr>
      <t>(Competent / Not Yet Competent)</t>
    </r>
  </si>
  <si>
    <t>SIGNATURE</t>
  </si>
  <si>
    <t>TRAINEE</t>
  </si>
  <si>
    <t>TRAINER</t>
  </si>
  <si>
    <t>MONTH #1</t>
  </si>
  <si>
    <t>MONTH #2</t>
  </si>
  <si>
    <t>MONTH #3</t>
  </si>
  <si>
    <t>Employee Details</t>
  </si>
  <si>
    <t xml:space="preserve">S/No. </t>
  </si>
  <si>
    <t xml:space="preserve">Name of Trainee </t>
  </si>
  <si>
    <t>NRIC No</t>
  </si>
  <si>
    <t>Age</t>
  </si>
  <si>
    <t>DOB
(dd/mm/yy)</t>
  </si>
  <si>
    <t>Date of Hire
(dd/mm/yy)</t>
  </si>
  <si>
    <t>OJT Start Date</t>
  </si>
  <si>
    <t>OJT End Date</t>
  </si>
  <si>
    <t xml:space="preserve"> Salary</t>
  </si>
  <si>
    <t>Carbon Footprint Management</t>
  </si>
  <si>
    <t>Data Analytics</t>
  </si>
  <si>
    <t>Quality Assurance</t>
  </si>
  <si>
    <t>Project Management</t>
  </si>
  <si>
    <t>User Experience Design</t>
  </si>
  <si>
    <t>[4] Long-term Unemployed (LTU) is defined as being unemployed and actively seeking employment for six months or more.</t>
  </si>
  <si>
    <r>
      <t>• Singapore Citizen or Permanent Resident aged  ≥40 year old; or Long-Term Unemployed</t>
    </r>
    <r>
      <rPr>
        <vertAlign val="superscript"/>
        <sz val="9"/>
        <color theme="1"/>
        <rFont val="Calibri"/>
        <family val="2"/>
        <scheme val="minor"/>
      </rPr>
      <t>[4]</t>
    </r>
    <r>
      <rPr>
        <sz val="9"/>
        <color theme="1"/>
        <rFont val="Calibri"/>
        <family val="2"/>
        <scheme val="minor"/>
      </rPr>
      <t xml:space="preserve">
</t>
    </r>
  </si>
  <si>
    <r>
      <t>• Candidate with ≥2 years employment gap</t>
    </r>
    <r>
      <rPr>
        <vertAlign val="superscript"/>
        <sz val="9"/>
        <color theme="1"/>
        <rFont val="Calibri"/>
        <family val="2"/>
        <scheme val="minor"/>
      </rPr>
      <t>[5]</t>
    </r>
  </si>
  <si>
    <t>[5] Candidate with ≥2 years employment gap can be supported even with prior experience in the same role hired for</t>
  </si>
  <si>
    <t>CCP FOR RETAIL PROFESSIONALS AND ASSOCIATES</t>
  </si>
  <si>
    <t>Fashion &amp; Sporting Goods</t>
  </si>
  <si>
    <t>Furniture &amp; Furnishing</t>
  </si>
  <si>
    <t>Jewellery &amp; Timepieces</t>
  </si>
  <si>
    <t>Supermarkets &amp; Convenience Stores</t>
  </si>
  <si>
    <t>Consumer Electronics</t>
  </si>
  <si>
    <t>Department Stores</t>
  </si>
  <si>
    <t>Others, please specify below</t>
  </si>
  <si>
    <t>Retail Subsector</t>
  </si>
  <si>
    <t>Service Leadership</t>
  </si>
  <si>
    <t>Omni channel management</t>
  </si>
  <si>
    <t xml:space="preserve">Customer Experience Management </t>
  </si>
  <si>
    <t xml:space="preserve">Data Analytics </t>
  </si>
  <si>
    <t xml:space="preserve">Robotics and Automation Application </t>
  </si>
  <si>
    <t>In-store Digital Application and Assistance</t>
  </si>
  <si>
    <t>Customer Experience Management</t>
  </si>
  <si>
    <t>Omni-channel Management</t>
  </si>
  <si>
    <t>Robotics and Automation Application</t>
  </si>
  <si>
    <t>Merchandise Buying</t>
  </si>
  <si>
    <t>Merchandise Performance Analysis</t>
  </si>
  <si>
    <t>Automated Inventory Control</t>
  </si>
  <si>
    <t>Data Mining and Modelling</t>
  </si>
  <si>
    <t>Customer Relationship Management (CRM) Operations</t>
  </si>
  <si>
    <t xml:space="preserve">Product Styling </t>
  </si>
  <si>
    <t xml:space="preserve">Omni-channel Management </t>
  </si>
  <si>
    <t xml:space="preserve">In-store Digital Application and Assistance  </t>
  </si>
  <si>
    <t xml:space="preserve">Customer Behaviour Analysis </t>
  </si>
  <si>
    <t xml:space="preserve">Merchandise Performance Analysis </t>
  </si>
  <si>
    <t xml:space="preserve">Automated Inventory Control </t>
  </si>
  <si>
    <t xml:space="preserve">Artificial Intelligence Application </t>
  </si>
  <si>
    <t>Emerging Technology</t>
  </si>
  <si>
    <t xml:space="preserve">Digital Fluency </t>
  </si>
  <si>
    <t xml:space="preserve">Infographics ad Data Visualisation </t>
  </si>
  <si>
    <t xml:space="preserve">Omni-channel Strategy </t>
  </si>
  <si>
    <t>Omni-Channel Management</t>
  </si>
  <si>
    <t xml:space="preserve">Business Performance Management </t>
  </si>
  <si>
    <t>Business Process Management</t>
  </si>
  <si>
    <t>UI/UX Optimisation</t>
  </si>
  <si>
    <t>Data Analytic</t>
  </si>
  <si>
    <t xml:space="preserve">Infographics and Data Visualisation </t>
  </si>
  <si>
    <t xml:space="preserve">Data Mining &amp; Modelling </t>
  </si>
  <si>
    <t xml:space="preserve">Brand Storytelling </t>
  </si>
  <si>
    <t>Digital Marketing Management</t>
  </si>
  <si>
    <t>Brand Campaign Management</t>
  </si>
  <si>
    <t xml:space="preserve">Market Profiling </t>
  </si>
  <si>
    <t>Market Research</t>
  </si>
  <si>
    <t xml:space="preserve">Customer Loyalty &amp; Retention Strategy Formulation </t>
  </si>
  <si>
    <t xml:space="preserve">Social Media Management </t>
  </si>
  <si>
    <t xml:space="preserve">Market Trend Analysis </t>
  </si>
  <si>
    <t xml:space="preserve">Data Mining and Modelling </t>
  </si>
  <si>
    <t xml:space="preserve">Digital Marketing Management </t>
  </si>
  <si>
    <t xml:space="preserve">Customer Loyalty and Retention Strategy Formulation </t>
  </si>
  <si>
    <t xml:space="preserve">Social Media Marketing </t>
  </si>
  <si>
    <t>Digital Fluency</t>
  </si>
  <si>
    <t xml:space="preserve">Business Opportunities Development </t>
  </si>
  <si>
    <t xml:space="preserve">Technology Adoption and Innovation </t>
  </si>
  <si>
    <t xml:space="preserve">Category Management </t>
  </si>
  <si>
    <t xml:space="preserve">Warehouse Automation Application </t>
  </si>
  <si>
    <t xml:space="preserve">Warehouse Space Utilisation </t>
  </si>
  <si>
    <t xml:space="preserve">Warehouse Performance Measurement </t>
  </si>
  <si>
    <t xml:space="preserve">Environmental Protection Management </t>
  </si>
  <si>
    <t xml:space="preserve">Transport Management System Administration </t>
  </si>
  <si>
    <t>Logistics Solution Design Thinking</t>
  </si>
  <si>
    <t xml:space="preserve">Autonomous Logistics Design and Application </t>
  </si>
  <si>
    <t xml:space="preserve">Order Fulfilment Administration </t>
  </si>
  <si>
    <t xml:space="preserve">Visual Design and Communication Principles </t>
  </si>
  <si>
    <t xml:space="preserve">Visual Merchandising Presentation </t>
  </si>
  <si>
    <t>User Interface and User Experience Optimisation</t>
  </si>
  <si>
    <t>Visual Design and Communication Principles</t>
  </si>
  <si>
    <t xml:space="preserve">Customer Relationship Management </t>
  </si>
  <si>
    <t>Brand Storytelling</t>
  </si>
  <si>
    <t>Social Media Management</t>
  </si>
  <si>
    <t xml:space="preserve">Brand Campaign Management </t>
  </si>
  <si>
    <t xml:space="preserve">Integrated System Design and Application </t>
  </si>
  <si>
    <t xml:space="preserve">E-Logistics IT Solutioning </t>
  </si>
  <si>
    <t>Agile Software Development</t>
  </si>
  <si>
    <t>Application Development</t>
  </si>
  <si>
    <t>Consumer Intelligence Analysis</t>
  </si>
  <si>
    <t>Database Administration</t>
  </si>
  <si>
    <t>Media Data Management</t>
  </si>
  <si>
    <t>Mobile Apps Marketing</t>
  </si>
  <si>
    <t>Programming and Coding</t>
  </si>
  <si>
    <t>Software Testing</t>
  </si>
  <si>
    <t>User Interface Design</t>
  </si>
  <si>
    <t>Website Design</t>
  </si>
  <si>
    <t>Design Concepts Generation</t>
  </si>
  <si>
    <t>Digital Image Production</t>
  </si>
  <si>
    <t>Digital Asset and File Management</t>
  </si>
  <si>
    <t>Manual and Digital Drawings Production</t>
  </si>
  <si>
    <t>Typeface and Layout Production</t>
  </si>
  <si>
    <t>Visual Collaterals Production</t>
  </si>
  <si>
    <t>Website Performance Management</t>
  </si>
  <si>
    <t>Business Environment Analysis</t>
  </si>
  <si>
    <t>Business Risk Assessment</t>
  </si>
  <si>
    <t>Communications Channel Management</t>
  </si>
  <si>
    <t>Customer Feedback and Relationship Management</t>
  </si>
  <si>
    <t>Delivery Optimisation</t>
  </si>
  <si>
    <t>Demand Analysis</t>
  </si>
  <si>
    <t>E-Commerce Campaign Management</t>
  </si>
  <si>
    <t>Functional Analysis</t>
  </si>
  <si>
    <t>Market Trend Analysis</t>
  </si>
  <si>
    <t>Omni-channel Strategy</t>
  </si>
  <si>
    <t>Systems Thinking Application</t>
  </si>
  <si>
    <t>Business Intelligence and Data Analytics</t>
  </si>
  <si>
    <t>Technology Adoption and Innovation</t>
  </si>
  <si>
    <t>Manage Change</t>
  </si>
  <si>
    <t>Market Profiling</t>
  </si>
  <si>
    <t>Organisational Planning and Target setting</t>
  </si>
  <si>
    <t>Organisational Strategy Formulation</t>
  </si>
  <si>
    <t>Project After Action Review</t>
  </si>
  <si>
    <t>Project Integration</t>
  </si>
  <si>
    <t>Project Quality</t>
  </si>
  <si>
    <t>Affiliate Marketing</t>
  </si>
  <si>
    <t>Business Operational Planning</t>
  </si>
  <si>
    <t>Business Opportunities Development</t>
  </si>
  <si>
    <t>Business Performance Management</t>
  </si>
  <si>
    <t>Customer Behaviour Analysis</t>
  </si>
  <si>
    <t>Customer Loyalty and Retention</t>
  </si>
  <si>
    <t>Strategy Formulation</t>
  </si>
  <si>
    <t>Search Engine Optimisation (SEO)</t>
  </si>
  <si>
    <t>Social Media Marketing</t>
  </si>
  <si>
    <t>Sponsorship Management</t>
  </si>
  <si>
    <t>Customer Acquisition Management</t>
  </si>
  <si>
    <t>Customer Loyalty</t>
  </si>
  <si>
    <t>People and Relationship Management</t>
  </si>
  <si>
    <t>Product Advisory</t>
  </si>
  <si>
    <t>Product Demonstration</t>
  </si>
  <si>
    <t>Service Brand</t>
  </si>
  <si>
    <t>Service Coaching</t>
  </si>
  <si>
    <t>Service Innovation Culture</t>
  </si>
  <si>
    <t>Service Partnerships</t>
  </si>
  <si>
    <t>Service Planning and Implementation</t>
  </si>
  <si>
    <t>Stakeholder Management</t>
  </si>
  <si>
    <t>Artificial Intelligence Application</t>
  </si>
  <si>
    <t>Customer Relationship Management (CRM)</t>
  </si>
  <si>
    <t>Data-Mining and Modelling</t>
  </si>
  <si>
    <t>Infographics and Data Visualisation</t>
  </si>
  <si>
    <t xml:space="preserve">Systems Thinking Application </t>
  </si>
  <si>
    <t>Business Continuity Planning</t>
  </si>
  <si>
    <t>Business Relationship Building</t>
  </si>
  <si>
    <t>Environmental Protection Management</t>
  </si>
  <si>
    <t>Organisation Evaluation for Business Excellence</t>
  </si>
  <si>
    <t>Policy Implementation and Revision</t>
  </si>
  <si>
    <t>Project Feasibility</t>
  </si>
  <si>
    <t>Project Administration</t>
  </si>
  <si>
    <t>Service Planning &amp; Implementation</t>
  </si>
  <si>
    <t>Category Management</t>
  </si>
  <si>
    <t>Product Costing and Pricing</t>
  </si>
  <si>
    <t>Product Design and Development</t>
  </si>
  <si>
    <t>Product Performance Management</t>
  </si>
  <si>
    <t>Product Styling</t>
  </si>
  <si>
    <t>Sales_Associate_52202</t>
  </si>
  <si>
    <t>Sales_Supervisor_52201</t>
  </si>
  <si>
    <t>Merchandising_Executive_33225</t>
  </si>
  <si>
    <t>Merchandising_Manager_12214</t>
  </si>
  <si>
    <t>Store_Manager_14201</t>
  </si>
  <si>
    <t>Retail_Operations_Director_14201</t>
  </si>
  <si>
    <t>Marketing_Executive_33229</t>
  </si>
  <si>
    <t>Marketing_Manager_12222</t>
  </si>
  <si>
    <t>Warehouse_Operations_Manager_13241</t>
  </si>
  <si>
    <t>Logistics_Operations_Analyst_33461</t>
  </si>
  <si>
    <t>Visual_Merchandiser_34323</t>
  </si>
  <si>
    <t>Brand_Manager_12222</t>
  </si>
  <si>
    <t>Brand_Executive_33229</t>
  </si>
  <si>
    <t>Logistics_Solutions_Specialist_33461</t>
  </si>
  <si>
    <t>Full_Stack_Developer_25121</t>
  </si>
  <si>
    <t>Digital_Transformation_Manager_25112</t>
  </si>
  <si>
    <t>Digital_Marketer_24314</t>
  </si>
  <si>
    <t>Customer_Intelligence_Analyst_12241</t>
  </si>
  <si>
    <t>Sustainability_Specialist_24214</t>
  </si>
  <si>
    <t>Product_Innovator_21632</t>
  </si>
  <si>
    <t>Ecommerce_Executive_33224</t>
  </si>
  <si>
    <t>Ecommerce_Manager_12215</t>
  </si>
  <si>
    <t>UI_UX_Designer_25124</t>
  </si>
  <si>
    <t>Omni_channel_Manager_12215</t>
  </si>
  <si>
    <t>Customer_Experience_Manager_12241</t>
  </si>
  <si>
    <t>For interested companies looking to apply for the CCP for Retail Professionals and Associates as a participating employer, you can reach out to our appointed Programme Partners at:</t>
  </si>
  <si>
    <r>
      <t>•</t>
    </r>
    <r>
      <rPr>
        <sz val="7"/>
        <color theme="1"/>
        <rFont val="Times New Roman"/>
        <family val="1"/>
      </rPr>
      <t xml:space="preserve">       </t>
    </r>
    <r>
      <rPr>
        <sz val="11"/>
        <color theme="1"/>
        <rFont val="Calibri"/>
        <family val="2"/>
        <scheme val="minor"/>
      </rPr>
      <t>Committed to work with WSG and Programme Partner on the necessary administrative matters
       related to the Programme, including media profiling where identified</t>
    </r>
  </si>
  <si>
    <t xml:space="preserve">Section H: PP Assessment and Declaration </t>
  </si>
  <si>
    <t>PP's Assessment of the application:</t>
  </si>
  <si>
    <t xml:space="preserve">PP please provide an assessment of the application. </t>
  </si>
  <si>
    <t xml:space="preserve">Please have the following supportig documents ready before submission of claims: </t>
  </si>
  <si>
    <t xml:space="preserve">   •     Duly completed OJT Blueprint Logbook.</t>
  </si>
  <si>
    <t xml:space="preserve">   •     Monthly payslips &amp; CPF Contribution Statements for the supported OJT duration of the approved Trainee.</t>
  </si>
  <si>
    <t>Name of Authorised Company Representative</t>
  </si>
  <si>
    <t xml:space="preserve">Declaration </t>
  </si>
  <si>
    <t>We have performed the following check(s) and assessed that the Trainee meets the career conversion programme requirement for the above-mentioned CCP. (PP to check the applicable boxes below)
☐ Comparison of Trainee’s previous and proposed new job titles and descriptions indicated in the Trainee’s resume and employment contract.
☐ Company/Trainee’s self-declaration (only if evidence of career conversion is not apparent through earlier cited means).
☐ I declare that I have no personal dealings/relations with the Applicant and/or Trainee, which may constitute a conflict of interest and influence my approval of the above CCP-RPA application. 
I have evaluated the application and Trainee’s details and hereby confirm that the application has been:
☐ Approved                   		☐ Rejected
Name and Signature of PP staff: 
Date:</t>
  </si>
  <si>
    <t>[3] WSG’s Career Conversion Programme for Retail 2017 - 2023</t>
  </si>
  <si>
    <t xml:space="preserve">OJT Blueprint Logbook </t>
  </si>
  <si>
    <t>APPLICATION FORM_NEW HIRE</t>
  </si>
  <si>
    <t xml:space="preserve">Previous Employment </t>
  </si>
  <si>
    <t>Current Employment</t>
  </si>
  <si>
    <t xml:space="preserve">Company Name </t>
  </si>
  <si>
    <t xml:space="preserve">Industry Sector </t>
  </si>
  <si>
    <t>Job Title / Designation</t>
  </si>
  <si>
    <t xml:space="preserve">Main Job Function </t>
  </si>
  <si>
    <t>To be completed by Companies</t>
  </si>
  <si>
    <t>To be completed by PP</t>
  </si>
  <si>
    <t>Previous Job Role</t>
  </si>
  <si>
    <t>Offered/New Job Role</t>
  </si>
  <si>
    <t>Salary Support</t>
  </si>
  <si>
    <t>Company Name</t>
  </si>
  <si>
    <t>Job Title</t>
  </si>
  <si>
    <t>Type 
(PMET / Non-PMET)</t>
  </si>
  <si>
    <t>SSOC</t>
  </si>
  <si>
    <t>Salary</t>
  </si>
  <si>
    <t>Standard Rate/Enhanced Rate
(Enhanced rate is for employees &gt;40 years old)</t>
  </si>
  <si>
    <t>Applicable monthly salary support cap ($5,000/$7,500) - applicable to all CCP trainees that commence training from 1 April 2024 onwards</t>
  </si>
  <si>
    <t>Applicable salary support rate (70%/90%)</t>
  </si>
  <si>
    <t>Fixed monthly salary (Mth 1)</t>
  </si>
  <si>
    <t>Fixed monthly salary (Mth 2)</t>
  </si>
  <si>
    <t>Fixed monthly salary (Mth 3)</t>
  </si>
  <si>
    <t>Salary support (Mth 1)</t>
  </si>
  <si>
    <t>Salary support (Mth 2)</t>
  </si>
  <si>
    <t>Salary support (Mth 3)</t>
  </si>
  <si>
    <t>Total Salary Support</t>
  </si>
  <si>
    <t>Enhanced</t>
  </si>
  <si>
    <t>Fixed monthly salary (Mth 4)</t>
  </si>
  <si>
    <t>Fixed monthly salary (Mth 5)</t>
  </si>
  <si>
    <t>Fixed monthly salary (Mth 6)</t>
  </si>
  <si>
    <t>Salary support (Mth 4)</t>
  </si>
  <si>
    <t>Salary support (Mth 5)</t>
  </si>
  <si>
    <t>Salary support (Mth 6)</t>
  </si>
  <si>
    <t>Example</t>
  </si>
  <si>
    <r>
      <t>2)</t>
    </r>
    <r>
      <rPr>
        <sz val="7"/>
        <color rgb="FF000000"/>
        <rFont val="Times New Roman"/>
        <family val="1"/>
      </rPr>
      <t> </t>
    </r>
    <r>
      <rPr>
        <sz val="11"/>
        <color rgb="FF000000"/>
        <rFont val="Calibri"/>
        <family val="2"/>
        <scheme val="minor"/>
      </rPr>
      <t>The approval of this application is at the sole discretion of Workforce Singapore (WSG). WSG is not obliged to state the reasons for its decision.</t>
    </r>
  </si>
  <si>
    <t>3) By submitting the application to WSG, the Company declares that the information provided/attached is true and accurate.</t>
  </si>
  <si>
    <t>4) WSG may audit the relevant documents submitted by the Company from time to time. The Company is expected to render full assistance upon request.</t>
  </si>
  <si>
    <r>
      <t>•</t>
    </r>
    <r>
      <rPr>
        <sz val="7"/>
        <color theme="1"/>
        <rFont val="Times New Roman"/>
        <family val="1"/>
      </rPr>
      <t xml:space="preserve">       </t>
    </r>
    <r>
      <rPr>
        <sz val="11"/>
        <color theme="1"/>
        <rFont val="Calibri"/>
        <family val="2"/>
        <scheme val="minor"/>
      </rPr>
      <t>Committed to design and implement a robust Training Plan to support the identified employee to take on a job role he/she has little  to no experience in the identified industry</t>
    </r>
  </si>
  <si>
    <r>
      <t>•</t>
    </r>
    <r>
      <rPr>
        <sz val="11"/>
        <color rgb="FF000000"/>
        <rFont val="Calibri"/>
        <family val="2"/>
        <scheme val="minor"/>
      </rPr>
      <t>       Have graduated or completed NS for at least 2 years, whichever is later, at the point of application.</t>
    </r>
  </si>
  <si>
    <t>Section F: Acknowledgement</t>
  </si>
  <si>
    <t>3. All the information provided is complete and correct to my knowledge. I understand that:</t>
  </si>
  <si>
    <r>
      <t>·</t>
    </r>
    <r>
      <rPr>
        <sz val="7"/>
        <color theme="1"/>
        <rFont val="Times New Roman"/>
        <family val="1"/>
      </rPr>
      <t xml:space="preserve">       </t>
    </r>
    <r>
      <rPr>
        <sz val="11"/>
        <color theme="1"/>
        <rFont val="Calibri"/>
        <family val="2"/>
        <scheme val="minor"/>
      </rPr>
      <t xml:space="preserve">Any incomplete or inaccurate information in this submission may render this application to be rejected, or clawback of any monies disbursed: and 
</t>
    </r>
  </si>
  <si>
    <t>Section G: Documents Required for Application</t>
  </si>
  <si>
    <r>
      <rPr>
        <b/>
        <sz val="11"/>
        <color theme="1"/>
        <rFont val="Calibri"/>
        <family val="2"/>
        <scheme val="minor"/>
      </rPr>
      <t xml:space="preserve">Please ensure the following supporting documents are ready at point of application : </t>
    </r>
    <r>
      <rPr>
        <i/>
        <sz val="11"/>
        <color theme="1"/>
        <rFont val="Calibri"/>
        <family val="2"/>
        <scheme val="minor"/>
      </rPr>
      <t>(please tick off)</t>
    </r>
  </si>
  <si>
    <t>MONTH #4</t>
  </si>
  <si>
    <t>MONTH #5</t>
  </si>
  <si>
    <t>MONTH #6</t>
  </si>
  <si>
    <t>Section D1: For New Hire</t>
  </si>
  <si>
    <t>New hire 1</t>
  </si>
  <si>
    <t>New hire 2</t>
  </si>
  <si>
    <t>New hire 3</t>
  </si>
  <si>
    <t>4. I confirm that all information provided in this CCP-RPA application form, including additional documents submitted as part of the application, is true and accurate. I acknowledge that it will be used by PP and WSG to evaluate my Company’s application for the CCP-RPA funded by WSG and administered by PP.</t>
  </si>
  <si>
    <t xml:space="preserve">5. I am aware that WSG and PP reserve the right to request for the return of the funds awarded if my Company is found to have applied for any other similar government grants under WSG and/or falsified any information provided in this application. </t>
  </si>
  <si>
    <t>SKILLS TO BE LEARNT</t>
  </si>
  <si>
    <t xml:space="preserve">•	What is the company's offering, how many outlets, etc. </t>
  </si>
  <si>
    <t>Section C: About the Company</t>
  </si>
  <si>
    <r>
      <t xml:space="preserve">For the current role in Cell F43, please select the closest match in term of job role from the list below
</t>
    </r>
    <r>
      <rPr>
        <b/>
        <sz val="11"/>
        <color rgb="FFFF0000"/>
        <rFont val="Calibri"/>
        <family val="2"/>
        <scheme val="minor"/>
      </rPr>
      <t>(Select from drop-down list first)</t>
    </r>
  </si>
  <si>
    <t>Growth Skill 1</t>
  </si>
  <si>
    <t>Growth Skill 2</t>
  </si>
  <si>
    <r>
      <t xml:space="preserve">For the current role in Cell F53, please select the closest match in term of job role from the list below
</t>
    </r>
    <r>
      <rPr>
        <b/>
        <sz val="11"/>
        <color rgb="FFFF0000"/>
        <rFont val="Calibri"/>
        <family val="2"/>
        <scheme val="minor"/>
      </rPr>
      <t>(Select from drop-down list first)</t>
    </r>
  </si>
  <si>
    <r>
      <t xml:space="preserve">For the current role in Cell F63, please select the closest match in term of job role from the list below
</t>
    </r>
    <r>
      <rPr>
        <b/>
        <sz val="11"/>
        <color rgb="FFFF0000"/>
        <rFont val="Calibri"/>
        <family val="2"/>
        <scheme val="minor"/>
      </rPr>
      <t>(Select from drop-down list first)</t>
    </r>
  </si>
  <si>
    <t>.</t>
  </si>
  <si>
    <t>Organisational Planning and Target Setting</t>
  </si>
  <si>
    <t>Marketing Communications Plan Development</t>
  </si>
  <si>
    <t>E-commerce Campaign Management</t>
  </si>
  <si>
    <t>Customer Loyalty and Retention Strategy Formulation</t>
  </si>
  <si>
    <t>Customer Experience Executive</t>
  </si>
  <si>
    <t xml:space="preserve">Digital Transformation Executive </t>
  </si>
  <si>
    <t>Omni Channel Executive_33224</t>
  </si>
  <si>
    <t>Warehouse Operations Executive_ 33492</t>
  </si>
  <si>
    <t>Support</t>
  </si>
  <si>
    <t>Sector_Specific_Growth_Skills</t>
  </si>
  <si>
    <t>New Hire OJT Plan #1</t>
  </si>
  <si>
    <t>New Hire OJT Plan #2</t>
  </si>
  <si>
    <t>New Hire OJT Plan #3</t>
  </si>
  <si>
    <r>
      <t xml:space="preserve">SKILLS TO BE LEARNT
</t>
    </r>
    <r>
      <rPr>
        <i/>
        <sz val="11"/>
        <color rgb="FFFF0000"/>
        <rFont val="Calibri"/>
        <family val="2"/>
        <scheme val="minor"/>
      </rPr>
      <t>(PP to ensure selected job role specific growth skills and/or new core growth skill and/or AI technical skills &amp; competencies are included in this column.)</t>
    </r>
  </si>
  <si>
    <t>(PP to ensure selected job role specific growth skills and/or new core growth skill and/or AI technical skills &amp; competencies are included in this column.)</t>
  </si>
  <si>
    <t>Business_Environmental_Analysis</t>
  </si>
  <si>
    <t>Business_Needs_Analysis</t>
  </si>
  <si>
    <t>Computational_Modelling</t>
  </si>
  <si>
    <t>Consumer_Behaviour_Analysis</t>
  </si>
  <si>
    <t>Consumer_Intelligence_Analysis</t>
  </si>
  <si>
    <t>Data_Analytics</t>
  </si>
  <si>
    <t>Data_Engineering</t>
  </si>
  <si>
    <t>Data_Visualisation</t>
  </si>
  <si>
    <t>Demand_Analysis</t>
  </si>
  <si>
    <t>Market_Trend_Analysis</t>
  </si>
  <si>
    <t>Pattern_Recognition_Systems</t>
  </si>
  <si>
    <t>Self_Learning_Systems</t>
  </si>
  <si>
    <t>Text_Analytics_and_Processing</t>
  </si>
  <si>
    <t>Generative_AI_Principles_and_Applications</t>
  </si>
  <si>
    <t>Prompt_Design</t>
  </si>
  <si>
    <t>Responsible_AI_and_Generative_AI_Practices</t>
  </si>
  <si>
    <t>Generative_AI_Models_Technical_Aspects_of_Security_and_Ethics</t>
  </si>
  <si>
    <t>Analyse data pertaining to the business landscape and environment, including competitor-analysis, trends and developments in laws and regulations and the impact on the business.</t>
  </si>
  <si>
    <t>Identify and scope business requirements and priorities through rigorous information gathering and analysis as well as clarification of the solutions, initiatives and programmes to enable effective delivery. This also involves the development of a compelling and defensible business case and the articulation of the potential impact of the solution to the business.</t>
  </si>
  <si>
    <t>Develop, select and apply algorithms and advanced computational methods to enable systems or software agents to learn, improve, adapt and produce desired outcomes or tasks. This also involves the interpretation of data, including the application of data modelling techniques to explore and address a specific issues or requirements.</t>
  </si>
  <si>
    <t>Devise customer behaviour analysis tools and approaches and perform analysis on information pertaining to customer behaviours.</t>
  </si>
  <si>
    <t>Devise frameworks for consumer intelligence analysis to develop an understanding of customer knowledge from various customer touch points, for example, Customer Relationship Management (CRM), Point-of-Sale (POS) and e-Commerce systems.</t>
  </si>
  <si>
    <t>Implement data analytics within the organisation to generate business insights and intelligence through the use of statistical and computational techniques and tools, algorithms, predictive data modelling and data visualisation.</t>
  </si>
  <si>
    <t>Develop and implement efficient and stable processes to collect, store, extract, transform, load and integrate data at various stages in the data pipeline. This also involves processing varying amounts of data from a variety of sources and preparing data in a structure that is easily access and analysed according to business requirements.</t>
  </si>
  <si>
    <t>Implement contemporary techniques, dynamic visual displays with illustrative and interactive graphics to present patterns, trends, analytical insights from data or new concepts in a strategic manner for the intended audience.</t>
  </si>
  <si>
    <t>Devise frameworks to assess market dynamics and execute analyses to uncover demand outlook of products or services.</t>
  </si>
  <si>
    <t>Devise the framework, manage and conduct the situational analysis process to uncover market trends and industry developments to identify new opportunities.</t>
  </si>
  <si>
    <t>Develop and apply intelligent pattern recognition systems and techniques to analyse data and derive useful hidden patterns to solve problems.</t>
  </si>
  <si>
    <t>Design and develop self-learning systems using reinforcement learning and evolutionary learning techniques.</t>
  </si>
  <si>
    <t>Identify, extract and analyse text data using text analytics solutions to discover themes, patterns and trends.</t>
  </si>
  <si>
    <t>Understand and apply the concepts, frameworks, applications, and implications of generative AI models.</t>
  </si>
  <si>
    <t>Craft effective prompts to shape outputs and elicit desired responses in AI models.</t>
  </si>
  <si>
    <t>Integrate and ensure compliance of ethical principles in AI projects. Drive framework creation for responsible AI development.</t>
  </si>
  <si>
    <t>Ensure AI models and systems are secure and ethically sound, from development through deployment and operation.</t>
  </si>
  <si>
    <t>New AI Skills to be learnt (Select 2)</t>
  </si>
  <si>
    <t>Is learning to use AI-enabled tool part of the trainee’s OJT Plan?</t>
  </si>
  <si>
    <t>Yes, please select two AI-skills to be learnt</t>
  </si>
  <si>
    <r>
      <t xml:space="preserve">No, please continue to complete </t>
    </r>
    <r>
      <rPr>
        <b/>
        <sz val="11"/>
        <rFont val="Calibri"/>
        <family val="2"/>
        <scheme val="minor"/>
      </rPr>
      <t>Section E1: Declaration</t>
    </r>
  </si>
  <si>
    <t>Name of the AI-enabled Tool(s)</t>
  </si>
  <si>
    <t>Please list the name(s) of the AI-enabled tool(s)</t>
  </si>
  <si>
    <t>AI-enabled Skill 1</t>
  </si>
  <si>
    <t>Task Description / Detailed Activities</t>
  </si>
  <si>
    <t>AI-enabled Skill 2</t>
  </si>
  <si>
    <t>New Job-Role Specific Growth Skills Acquired 
(Select at least 1)</t>
  </si>
  <si>
    <t>New Core Growth Skills Acquired
 (Select maximum 1)</t>
  </si>
  <si>
    <r>
      <rPr>
        <b/>
        <sz val="11"/>
        <color theme="1"/>
        <rFont val="Calibri"/>
        <family val="2"/>
        <scheme val="minor"/>
      </rPr>
      <t xml:space="preserve">If AI Technical Skills &amp; Competencies (TSC) are selected in the application tab and included in the OJT, please fill in the table below. 
</t>
    </r>
    <r>
      <rPr>
        <i/>
        <sz val="11"/>
        <color rgb="FFFF0000"/>
        <rFont val="Calibri"/>
        <family val="2"/>
        <scheme val="minor"/>
      </rPr>
      <t>(PP to ensure the AI/Gen AI related TSC selected in the application tab are selected in the table below.)</t>
    </r>
  </si>
  <si>
    <t>Fulfilment of Technical Skills and Competencies (TSCs) related to Artificial Intelligence (AI) / Generative AI (Gen AI)</t>
  </si>
  <si>
    <t>I have selected at least 2 TSCs listed below which will be acquired during the CCP duration, performed on an AI-enabled tool.</t>
  </si>
  <si>
    <t>AI-related TSCs</t>
  </si>
  <si>
    <t>AI TSC</t>
  </si>
  <si>
    <t>OJT Task Description / Detailed Activities</t>
  </si>
  <si>
    <t>Business Environmental Analysis</t>
  </si>
  <si>
    <t>Using an AI-enabled tool (____________________), analyse data pertaining to the business landscape and environment, including competitor-analysis, trends and developments in laws and regulations and the impact on the business.</t>
  </si>
  <si>
    <t>Business Needs Analysis:</t>
  </si>
  <si>
    <t>Using an AI-enabled tool (____________________), identify and scope business requirements and priorities through rigorous information gathering and analysis as well as clarification of the solutions, initiatives and programmes to enable effective delivery. This also involves the development of a compelling and defensible business case and the articulation of the potential impact of the solution to the business.</t>
  </si>
  <si>
    <t>Computational Modelling</t>
  </si>
  <si>
    <t>Using an AI-enabled tool (____________________), develop, select and apply algorithms and advanced computational methods to enable systems or software agents to learn, improve, adapt and produce desired outcomes or tasks. This also involves the interpretation of data, including the application of data modelling techniques to explore and address a specific issues or requirements.</t>
  </si>
  <si>
    <t>Consumer Behaviour Analysis</t>
  </si>
  <si>
    <t>Using an AI-enabled tool (____________________), devise customer behaviour analysis tools and approaches and perform analysis on information pertaining to customer behaviours.</t>
  </si>
  <si>
    <t>Using an AI-enabled tool (____________________), devise frameworks for consumer intelligence analysis to develop an understanding of customer knowledge from various customer touch points, for example, Customer Relationship Management (CRM), Point-of-Sale (POS) and e-Commerce systems.</t>
  </si>
  <si>
    <t>Using an AI-enabled tool (____________________), implement data analytics within the organisation to generate business insights and intelligence through the use of statistical and computational techniques and tools, algorithms, predictive data modelling and data visualisation.</t>
  </si>
  <si>
    <t>Data Engineering</t>
  </si>
  <si>
    <t>Using an AI-enabled tool (____________________), develop and implement efficient and stable processes to collect, store, extract, transform, load and integrate data at various stages in the data pipeline. This also involves processing varying amounts of data from a variety of sources and preparing data in a structure that is easily access and analysed according to business requirements.</t>
  </si>
  <si>
    <t xml:space="preserve">Data Visualisation </t>
  </si>
  <si>
    <t>Using an AI-enabled tool (____________________), implement contemporary techniques, dynamic visual displays with illustrative and interactive graphics to present patterns, trends, analytical insights from data or new concepts in a strategic manner for the intended audience.</t>
  </si>
  <si>
    <t>Using an AI-enabled tool (____________________), devise frameworks to assess market dynamics and execute analyses to uncover demand outlook of products or services.</t>
  </si>
  <si>
    <t>Using an AI-enabled tool (____________________), devise the framework, manage and conduct the situational analysis process to uncover market trends and industry developments to identify new opportunities.</t>
  </si>
  <si>
    <t>Pattern Recognition Systems</t>
  </si>
  <si>
    <t>Using an AI-enabled tool (____________________), develop and apply intelligent pattern recognition systems and techniques to analyse data and derive useful hidden patterns to solve problems.</t>
  </si>
  <si>
    <t>Self-Learning Systems</t>
  </si>
  <si>
    <t>Using an AI-enabled tool (____________________), design and develop self-learning systems using reinforcement learning and evolutionary learning techniques.</t>
  </si>
  <si>
    <t>Text Analytics and Processing</t>
  </si>
  <si>
    <t>Using an AI-enabled tool (____________________), identify, extract and analyse text data using text analytics solutions to discover themes, patterns and trends.</t>
  </si>
  <si>
    <t>Gen AI-related TSCs</t>
  </si>
  <si>
    <t>Generative AI Principles and Applications</t>
  </si>
  <si>
    <t>Using an AI-enabled tool (____________________), understand and apply the concepts, frameworks, applications, and implications of generative AI models.</t>
  </si>
  <si>
    <t>Prompt Design</t>
  </si>
  <si>
    <t>Using an AI-enabled tool (____________________), craft effective prompts to shape outputs and elicit desired responses in AI models.</t>
  </si>
  <si>
    <t>Responsible AI and Generative AI Practices</t>
  </si>
  <si>
    <t>Using an AI-enabled tool (____________________), integrate and ensure compliance of ethical principles in AI projects. Drive framework creation for responsible AI development.</t>
  </si>
  <si>
    <t>Generative AI Models Technical Aspects of Security and Ethics</t>
  </si>
  <si>
    <t>Using an AI-enabled tool (____________________), ensure AI models and systems are secure and ethically sound, from development through deployment and operation.</t>
  </si>
  <si>
    <r>
      <t>•</t>
    </r>
    <r>
      <rPr>
        <sz val="11"/>
        <color rgb="FF000000"/>
        <rFont val="Calibri"/>
        <family val="2"/>
        <scheme val="minor"/>
      </rPr>
      <t>       Be offered a PMET job role with monthly gross salaries of at least $3,200</t>
    </r>
  </si>
  <si>
    <t>•    My Company has not undertaken a retrenchment exercise involving at least 5 employees within the last 6 months.</t>
  </si>
  <si>
    <t xml:space="preserve">•    Aware that On-The-Job Training has to commence within 3 months from the start date of employment for the new hire. </t>
  </si>
  <si>
    <t xml:space="preserve">    •    In compliance with the Employment Act 1968.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</si>
</sst>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44" formatCode="_-&quot;$&quot;* #,##0.00_-;\-&quot;$&quot;* #,##0.00_-;_-&quot;$&quot;* &quot;-&quot;??_-;_-@_-"/>
    <numFmt numFmtId="43" formatCode="_-* #,##0.00_-;\-* #,##0.00_-;_-* &quot;-&quot;??_-;_-@_-"/>
    <numFmt numFmtId="164" formatCode="&quot;$&quot;#,##0.00_);[Red]\(&quot;$&quot;#,##0.00\)"/>
    <numFmt numFmtId="165" formatCode="[$-14809]d/m/yyyy;@"/>
    <numFmt numFmtId="166" formatCode="&quot;$&quot;#,##0.00"/>
    <numFmt numFmtId="167" formatCode="&quot;$&quot;#,##0"/>
    <numFmt numFmtId="168" formatCode="mmm\ yyyy"/>
    <numFmt numFmtId="169" formatCode="m/d/yyyy;@"/>
  </numFmts>
  <fonts count="56">
    <font>
      <sz val="11"/>
      <color theme="1"/>
      <name val="Calibri"/>
      <family val="2"/>
      <scheme val="minor"/>
    </font>
    <font>
      <sz val="11"/>
      <color theme="1"/>
      <name val="Calibri"/>
      <family val="2"/>
      <scheme val="minor"/>
    </font>
    <font>
      <b/>
      <sz val="11"/>
      <color theme="1"/>
      <name val="Calibri"/>
      <family val="2"/>
      <scheme val="minor"/>
    </font>
    <font>
      <i/>
      <sz val="11"/>
      <color theme="0" tint="-0.499984740745262"/>
      <name val="Calibri"/>
      <family val="2"/>
      <scheme val="minor"/>
    </font>
    <font>
      <u/>
      <sz val="11"/>
      <color theme="10"/>
      <name val="Calibri"/>
      <family val="2"/>
      <scheme val="minor"/>
    </font>
    <font>
      <sz val="11"/>
      <color rgb="FF000000"/>
      <name val="Calibri"/>
      <family val="2"/>
      <scheme val="minor"/>
    </font>
    <font>
      <b/>
      <sz val="14"/>
      <color theme="1"/>
      <name val="Calibri"/>
      <family val="2"/>
      <scheme val="minor"/>
    </font>
    <font>
      <sz val="11"/>
      <color theme="1"/>
      <name val="Symbol"/>
      <family val="1"/>
      <charset val="2"/>
    </font>
    <font>
      <sz val="7"/>
      <color theme="1"/>
      <name val="Times New Roman"/>
      <family val="1"/>
    </font>
    <font>
      <sz val="9"/>
      <color theme="1"/>
      <name val="Calibri"/>
      <family val="2"/>
      <scheme val="minor"/>
    </font>
    <font>
      <i/>
      <sz val="11"/>
      <color theme="1"/>
      <name val="Calibri"/>
      <family val="2"/>
      <scheme val="minor"/>
    </font>
    <font>
      <i/>
      <sz val="10"/>
      <color theme="0" tint="-0.499984740745262"/>
      <name val="Calibri"/>
      <family val="2"/>
      <scheme val="minor"/>
    </font>
    <font>
      <vertAlign val="superscript"/>
      <sz val="11"/>
      <color theme="1"/>
      <name val="Calibri"/>
      <family val="2"/>
      <scheme val="minor"/>
    </font>
    <font>
      <b/>
      <sz val="11"/>
      <color rgb="FF000000"/>
      <name val="Calibri"/>
      <family val="2"/>
      <scheme val="minor"/>
    </font>
    <font>
      <sz val="11"/>
      <color theme="1"/>
      <name val="Times New Roman"/>
      <family val="1"/>
    </font>
    <font>
      <u/>
      <sz val="11"/>
      <color theme="1"/>
      <name val="Calibri"/>
      <family val="2"/>
      <scheme val="minor"/>
    </font>
    <font>
      <sz val="11"/>
      <color rgb="FF0070C0"/>
      <name val="Calibri"/>
      <family val="2"/>
      <scheme val="minor"/>
    </font>
    <font>
      <i/>
      <sz val="11"/>
      <color rgb="FF0070C0"/>
      <name val="Calibri"/>
      <family val="2"/>
      <scheme val="minor"/>
    </font>
    <font>
      <sz val="11"/>
      <name val="Calibri"/>
      <family val="2"/>
      <scheme val="minor"/>
    </font>
    <font>
      <i/>
      <sz val="11"/>
      <color rgb="FF000000"/>
      <name val="Calibri"/>
      <family val="2"/>
      <scheme val="minor"/>
    </font>
    <font>
      <sz val="7"/>
      <color rgb="FF000000"/>
      <name val="Times New Roman"/>
      <family val="1"/>
    </font>
    <font>
      <b/>
      <u/>
      <sz val="16"/>
      <color rgb="FF000000"/>
      <name val="Calibri"/>
      <family val="2"/>
      <scheme val="minor"/>
    </font>
    <font>
      <b/>
      <u/>
      <sz val="14"/>
      <color rgb="FF000000"/>
      <name val="Calibri"/>
      <family val="2"/>
      <scheme val="minor"/>
    </font>
    <font>
      <b/>
      <sz val="10"/>
      <color rgb="FF000000"/>
      <name val="Calibri"/>
      <family val="2"/>
      <scheme val="minor"/>
    </font>
    <font>
      <sz val="10"/>
      <color rgb="FF000000"/>
      <name val="Calibri"/>
      <family val="2"/>
      <scheme val="minor"/>
    </font>
    <font>
      <b/>
      <sz val="13"/>
      <color theme="1"/>
      <name val="Calibri"/>
      <family val="2"/>
      <scheme val="minor"/>
    </font>
    <font>
      <sz val="10"/>
      <color theme="1"/>
      <name val="Arial"/>
      <family val="2"/>
    </font>
    <font>
      <b/>
      <i/>
      <sz val="11"/>
      <color theme="1"/>
      <name val="Calibri"/>
      <family val="2"/>
      <scheme val="minor"/>
    </font>
    <font>
      <b/>
      <sz val="10"/>
      <color theme="1"/>
      <name val="Calibri"/>
      <family val="2"/>
      <scheme val="minor"/>
    </font>
    <font>
      <sz val="12"/>
      <name val="Calibri"/>
      <family val="2"/>
      <scheme val="minor"/>
    </font>
    <font>
      <sz val="10"/>
      <name val="Arial"/>
      <family val="2"/>
    </font>
    <font>
      <sz val="10"/>
      <name val="Geneva"/>
      <family val="2"/>
    </font>
    <font>
      <sz val="10"/>
      <name val="Arial Narrow"/>
      <family val="2"/>
    </font>
    <font>
      <u/>
      <sz val="10"/>
      <color indexed="12"/>
      <name val="Arial"/>
      <family val="2"/>
    </font>
    <font>
      <sz val="12"/>
      <color indexed="8"/>
      <name val="Times New Roman"/>
      <family val="1"/>
    </font>
    <font>
      <sz val="10"/>
      <color indexed="8"/>
      <name val="Arial"/>
      <family val="2"/>
    </font>
    <font>
      <sz val="11"/>
      <name val="ＭＳ Ｐゴシック"/>
      <family val="3"/>
      <charset val="128"/>
    </font>
    <font>
      <sz val="8"/>
      <color rgb="FF000000"/>
      <name val="Segoe UI"/>
      <family val="2"/>
    </font>
    <font>
      <i/>
      <u/>
      <sz val="11"/>
      <color theme="10"/>
      <name val="Calibri"/>
      <family val="2"/>
      <scheme val="minor"/>
    </font>
    <font>
      <vertAlign val="superscript"/>
      <sz val="9"/>
      <color theme="1"/>
      <name val="Calibri"/>
      <family val="2"/>
      <scheme val="minor"/>
    </font>
    <font>
      <i/>
      <sz val="8"/>
      <color theme="0" tint="-0.499984740745262"/>
      <name val="Calibri"/>
      <family val="2"/>
      <scheme val="minor"/>
    </font>
    <font>
      <sz val="11"/>
      <color rgb="FF7030A0"/>
      <name val="Calibri"/>
      <family val="2"/>
      <scheme val="minor"/>
    </font>
    <font>
      <sz val="12"/>
      <color theme="1"/>
      <name val="Calibri"/>
      <family val="2"/>
      <scheme val="minor"/>
    </font>
    <font>
      <sz val="11"/>
      <color theme="1"/>
      <name val="Calibri"/>
      <family val="2"/>
    </font>
    <font>
      <b/>
      <sz val="14"/>
      <color theme="0"/>
      <name val="Calibri"/>
      <family val="2"/>
      <scheme val="minor"/>
    </font>
    <font>
      <i/>
      <sz val="10"/>
      <color theme="0" tint="-0.499984740745262"/>
      <name val="Arial"/>
      <family val="2"/>
    </font>
    <font>
      <sz val="10"/>
      <color theme="0" tint="-0.499984740745262"/>
      <name val="Arial"/>
      <family val="2"/>
    </font>
    <font>
      <b/>
      <sz val="11"/>
      <color theme="4" tint="-0.249977111117893"/>
      <name val="Calibri"/>
      <family val="2"/>
      <scheme val="minor"/>
    </font>
    <font>
      <b/>
      <sz val="11"/>
      <color rgb="FFFF0000"/>
      <name val="Calibri"/>
      <family val="2"/>
      <scheme val="minor"/>
    </font>
    <font>
      <i/>
      <sz val="11"/>
      <color rgb="FFFF0000"/>
      <name val="Calibri"/>
      <family val="2"/>
      <scheme val="minor"/>
    </font>
    <font>
      <b/>
      <sz val="11"/>
      <name val="Calibri"/>
      <family val="2"/>
      <scheme val="minor"/>
    </font>
    <font>
      <sz val="11"/>
      <name val="Calibri"/>
      <family val="2"/>
    </font>
    <font>
      <b/>
      <sz val="11"/>
      <color theme="1"/>
      <name val="Calibri"/>
      <family val="2"/>
    </font>
    <font>
      <sz val="11"/>
      <color theme="1"/>
      <name val="MS Gothic"/>
      <family val="3"/>
    </font>
    <font>
      <b/>
      <u/>
      <sz val="11"/>
      <color theme="1"/>
      <name val="Calibri"/>
      <family val="2"/>
    </font>
    <font>
      <b/>
      <sz val="11"/>
      <color theme="1"/>
      <name val="Symbol"/>
      <family val="1"/>
      <charset val="2"/>
    </font>
  </fonts>
  <fills count="23">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EDEDED"/>
        <bgColor indexed="64"/>
      </patternFill>
    </fill>
    <fill>
      <patternFill patternType="solid">
        <fgColor theme="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C7A1E3"/>
        <bgColor indexed="64"/>
      </patternFill>
    </fill>
    <fill>
      <patternFill patternType="solid">
        <fgColor theme="5" tint="0.59999389629810485"/>
        <bgColor indexed="64"/>
      </patternFill>
    </fill>
    <fill>
      <patternFill patternType="solid">
        <fgColor rgb="FFEFE5F7"/>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0"/>
        <bgColor indexed="64"/>
      </patternFill>
    </fill>
    <fill>
      <patternFill patternType="solid">
        <fgColor theme="5" tint="0.79998168889431442"/>
        <bgColor indexed="64"/>
      </patternFill>
    </fill>
  </fills>
  <borders count="6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bottom/>
      <diagonal/>
    </border>
    <border>
      <left/>
      <right style="thin">
        <color theme="1"/>
      </right>
      <top/>
      <bottom/>
      <diagonal/>
    </border>
    <border>
      <left/>
      <right/>
      <top style="thin">
        <color theme="1"/>
      </top>
      <bottom/>
      <diagonal/>
    </border>
    <border>
      <left/>
      <right style="thin">
        <color theme="1"/>
      </right>
      <top style="thin">
        <color theme="1"/>
      </top>
      <bottom/>
      <diagonal/>
    </border>
    <border>
      <left style="thin">
        <color theme="1"/>
      </left>
      <right/>
      <top/>
      <bottom style="thin">
        <color theme="1"/>
      </bottom>
      <diagonal/>
    </border>
  </borders>
  <cellStyleXfs count="27">
    <xf numFmtId="0" fontId="0" fillId="0" borderId="0"/>
    <xf numFmtId="0" fontId="4" fillId="0" borderId="0" applyNumberFormat="0" applyFill="0" applyBorder="0" applyAlignment="0" applyProtection="0"/>
    <xf numFmtId="0" fontId="26" fillId="0" borderId="0"/>
    <xf numFmtId="0" fontId="30" fillId="0" borderId="0"/>
    <xf numFmtId="0" fontId="30" fillId="0" borderId="0"/>
    <xf numFmtId="0" fontId="31" fillId="0" borderId="0"/>
    <xf numFmtId="40" fontId="26" fillId="0" borderId="0" applyFont="0" applyFill="0" applyBorder="0" applyAlignment="0" applyProtection="0">
      <alignment vertical="center"/>
    </xf>
    <xf numFmtId="40" fontId="26" fillId="0" borderId="0" applyFont="0" applyFill="0" applyBorder="0" applyAlignment="0" applyProtection="0">
      <alignment vertical="center"/>
    </xf>
    <xf numFmtId="43" fontId="32" fillId="0" borderId="0" applyFont="0" applyFill="0" applyBorder="0" applyAlignment="0" applyProtection="0"/>
    <xf numFmtId="43" fontId="32" fillId="0" borderId="0" applyFont="0" applyFill="0" applyBorder="0" applyAlignment="0" applyProtection="0"/>
    <xf numFmtId="0" fontId="33" fillId="0" borderId="0" applyNumberFormat="0" applyFill="0" applyBorder="0" applyAlignment="0" applyProtection="0">
      <alignment vertical="top"/>
      <protection locked="0"/>
    </xf>
    <xf numFmtId="0" fontId="30" fillId="0" borderId="0"/>
    <xf numFmtId="0" fontId="30" fillId="0" borderId="0"/>
    <xf numFmtId="0" fontId="26" fillId="0" borderId="0"/>
    <xf numFmtId="0" fontId="34" fillId="0" borderId="0"/>
    <xf numFmtId="0" fontId="30" fillId="0" borderId="0"/>
    <xf numFmtId="0" fontId="32" fillId="0" borderId="0"/>
    <xf numFmtId="0" fontId="30" fillId="0" borderId="0"/>
    <xf numFmtId="0" fontId="30" fillId="0" borderId="0"/>
    <xf numFmtId="0" fontId="1" fillId="0" borderId="0"/>
    <xf numFmtId="9" fontId="26" fillId="0" borderId="0" applyFont="0" applyFill="0" applyBorder="0" applyAlignment="0" applyProtection="0">
      <alignment vertical="center"/>
    </xf>
    <xf numFmtId="9" fontId="26" fillId="0" borderId="0" applyFont="0" applyFill="0" applyBorder="0" applyAlignment="0" applyProtection="0">
      <alignment vertical="center"/>
    </xf>
    <xf numFmtId="0" fontId="35" fillId="0" borderId="0"/>
    <xf numFmtId="0" fontId="36" fillId="0" borderId="0">
      <alignment vertical="center"/>
    </xf>
    <xf numFmtId="0" fontId="1" fillId="0" borderId="0"/>
    <xf numFmtId="44" fontId="1" fillId="0" borderId="0" applyFont="0" applyFill="0" applyBorder="0" applyAlignment="0" applyProtection="0"/>
    <xf numFmtId="44" fontId="1" fillId="0" borderId="0" applyFont="0" applyFill="0" applyBorder="0" applyAlignment="0" applyProtection="0"/>
  </cellStyleXfs>
  <cellXfs count="332">
    <xf numFmtId="0" fontId="0" fillId="0" borderId="0" xfId="0"/>
    <xf numFmtId="0" fontId="3" fillId="0" borderId="0" xfId="0" applyFont="1"/>
    <xf numFmtId="0" fontId="0" fillId="0" borderId="1" xfId="0" applyBorder="1"/>
    <xf numFmtId="0" fontId="0" fillId="0" borderId="2" xfId="0" applyBorder="1"/>
    <xf numFmtId="0" fontId="0" fillId="0" borderId="3" xfId="0" applyBorder="1"/>
    <xf numFmtId="0" fontId="2" fillId="0" borderId="4" xfId="0" applyFont="1" applyBorder="1" applyAlignment="1">
      <alignment horizontal="left"/>
    </xf>
    <xf numFmtId="0" fontId="2" fillId="0" borderId="5" xfId="0" applyFont="1" applyBorder="1" applyAlignment="1">
      <alignment horizontal="left"/>
    </xf>
    <xf numFmtId="0" fontId="0" fillId="0" borderId="7" xfId="0" applyBorder="1" applyAlignment="1">
      <alignment horizontal="left" vertical="center" wrapText="1"/>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15" xfId="0" applyBorder="1" applyAlignment="1">
      <alignment horizontal="centerContinuous"/>
    </xf>
    <xf numFmtId="0" fontId="0" fillId="0" borderId="16" xfId="0" applyBorder="1" applyAlignment="1">
      <alignment horizontal="centerContinuous"/>
    </xf>
    <xf numFmtId="0" fontId="0" fillId="0" borderId="17" xfId="0" applyBorder="1"/>
    <xf numFmtId="0" fontId="0" fillId="0" borderId="18" xfId="0" applyBorder="1"/>
    <xf numFmtId="0" fontId="0" fillId="0" borderId="7" xfId="0" applyBorder="1"/>
    <xf numFmtId="165" fontId="0" fillId="0" borderId="19" xfId="0" applyNumberFormat="1" applyBorder="1"/>
    <xf numFmtId="0" fontId="0" fillId="0" borderId="8" xfId="0" applyBorder="1"/>
    <xf numFmtId="0" fontId="0" fillId="0" borderId="19" xfId="0" applyBorder="1"/>
    <xf numFmtId="0" fontId="0" fillId="0" borderId="0" xfId="0" applyAlignment="1">
      <alignment horizontal="left" indent="2"/>
    </xf>
    <xf numFmtId="0" fontId="0" fillId="0" borderId="21" xfId="0" applyBorder="1"/>
    <xf numFmtId="0" fontId="0" fillId="0" borderId="22" xfId="0" applyBorder="1"/>
    <xf numFmtId="0" fontId="0" fillId="0" borderId="23" xfId="0" applyBorder="1"/>
    <xf numFmtId="0" fontId="11" fillId="0" borderId="7" xfId="0" applyFont="1" applyBorder="1"/>
    <xf numFmtId="0" fontId="11" fillId="0" borderId="0" xfId="0" applyFont="1"/>
    <xf numFmtId="0" fontId="11" fillId="0" borderId="8" xfId="1" applyFont="1" applyBorder="1" applyAlignment="1">
      <alignment vertical="center"/>
    </xf>
    <xf numFmtId="0" fontId="2" fillId="0" borderId="8" xfId="0" applyFont="1" applyBorder="1" applyAlignment="1">
      <alignment vertical="center"/>
    </xf>
    <xf numFmtId="0" fontId="0" fillId="0" borderId="0" xfId="0" applyAlignment="1">
      <alignment horizontal="center"/>
    </xf>
    <xf numFmtId="0" fontId="2" fillId="0" borderId="8" xfId="0" applyFont="1" applyBorder="1"/>
    <xf numFmtId="0" fontId="0" fillId="4" borderId="7" xfId="0" applyFill="1" applyBorder="1"/>
    <xf numFmtId="0" fontId="0" fillId="4" borderId="0" xfId="0" applyFill="1"/>
    <xf numFmtId="0" fontId="0" fillId="4" borderId="8" xfId="0" applyFill="1" applyBorder="1"/>
    <xf numFmtId="0" fontId="16" fillId="0" borderId="4" xfId="0" applyFont="1" applyBorder="1" applyAlignment="1">
      <alignment horizontal="center" vertical="center" wrapText="1"/>
    </xf>
    <xf numFmtId="0" fontId="0" fillId="0" borderId="5" xfId="0" applyBorder="1"/>
    <xf numFmtId="0" fontId="13" fillId="5" borderId="4" xfId="0" applyFont="1" applyFill="1" applyBorder="1" applyAlignment="1">
      <alignment horizontal="center" vertical="center" wrapText="1"/>
    </xf>
    <xf numFmtId="0" fontId="13" fillId="5" borderId="5" xfId="0" applyFont="1" applyFill="1" applyBorder="1" applyAlignment="1">
      <alignment horizontal="center" vertical="center" wrapText="1"/>
    </xf>
    <xf numFmtId="0" fontId="13" fillId="5" borderId="6" xfId="0" applyFont="1" applyFill="1" applyBorder="1" applyAlignment="1">
      <alignment horizontal="right" vertical="center" wrapText="1"/>
    </xf>
    <xf numFmtId="0" fontId="3" fillId="0" borderId="0" xfId="0" applyFont="1" applyAlignment="1">
      <alignment vertical="top" wrapText="1"/>
    </xf>
    <xf numFmtId="0" fontId="23" fillId="0" borderId="0" xfId="0" applyFont="1" applyAlignment="1">
      <alignment horizontal="center" vertical="top" wrapText="1"/>
    </xf>
    <xf numFmtId="0" fontId="23" fillId="0" borderId="0" xfId="0" applyFont="1" applyAlignment="1">
      <alignment horizontal="left" vertical="top" wrapText="1"/>
    </xf>
    <xf numFmtId="0" fontId="2" fillId="6" borderId="28" xfId="0" applyFont="1" applyFill="1" applyBorder="1" applyAlignment="1">
      <alignment horizontal="left" vertical="center"/>
    </xf>
    <xf numFmtId="0" fontId="2" fillId="0" borderId="0" xfId="0" applyFont="1" applyAlignment="1">
      <alignment horizontal="left" vertical="center"/>
    </xf>
    <xf numFmtId="0" fontId="24" fillId="0" borderId="0" xfId="0" applyFont="1" applyAlignment="1">
      <alignment horizontal="center" vertical="center" wrapText="1"/>
    </xf>
    <xf numFmtId="0" fontId="2" fillId="8" borderId="5" xfId="0" applyFont="1" applyFill="1" applyBorder="1" applyAlignment="1">
      <alignment horizontal="center" vertical="center"/>
    </xf>
    <xf numFmtId="0" fontId="27" fillId="0" borderId="5" xfId="0" applyFont="1" applyBorder="1" applyAlignment="1">
      <alignment vertical="center" wrapText="1"/>
    </xf>
    <xf numFmtId="0" fontId="10" fillId="0" borderId="5" xfId="0" applyFont="1" applyBorder="1" applyAlignment="1">
      <alignment horizontal="left" vertical="center" wrapText="1"/>
    </xf>
    <xf numFmtId="0" fontId="27" fillId="0" borderId="5" xfId="0" applyFont="1" applyBorder="1" applyAlignment="1">
      <alignment horizontal="left" vertical="center" wrapText="1"/>
    </xf>
    <xf numFmtId="0" fontId="10" fillId="0" borderId="5" xfId="0" applyFont="1" applyBorder="1" applyAlignment="1">
      <alignment vertical="center" wrapText="1"/>
    </xf>
    <xf numFmtId="0" fontId="0" fillId="0" borderId="0" xfId="0" applyAlignment="1">
      <alignment wrapText="1"/>
    </xf>
    <xf numFmtId="0" fontId="2" fillId="0" borderId="28" xfId="0" applyFont="1" applyBorder="1" applyAlignment="1">
      <alignment horizontal="left"/>
    </xf>
    <xf numFmtId="0" fontId="2" fillId="0" borderId="5" xfId="0" applyFont="1" applyBorder="1"/>
    <xf numFmtId="0" fontId="2" fillId="0" borderId="24" xfId="0" applyFont="1" applyBorder="1" applyAlignment="1">
      <alignment horizontal="left"/>
    </xf>
    <xf numFmtId="0" fontId="2" fillId="0" borderId="36" xfId="0" applyFont="1" applyBorder="1"/>
    <xf numFmtId="0" fontId="10" fillId="0" borderId="0" xfId="0" applyFont="1"/>
    <xf numFmtId="0" fontId="10" fillId="2" borderId="5" xfId="0" applyFont="1" applyFill="1" applyBorder="1" applyAlignment="1">
      <alignment horizontal="left"/>
    </xf>
    <xf numFmtId="0" fontId="38" fillId="2" borderId="4" xfId="1" applyFont="1" applyFill="1" applyBorder="1" applyAlignment="1">
      <alignment horizontal="left"/>
    </xf>
    <xf numFmtId="0" fontId="40" fillId="0" borderId="8" xfId="1" applyFont="1" applyBorder="1" applyAlignment="1"/>
    <xf numFmtId="0" fontId="2" fillId="0" borderId="0" xfId="0" applyFont="1"/>
    <xf numFmtId="0" fontId="0" fillId="0" borderId="0" xfId="0" applyAlignment="1">
      <alignment horizontal="left" vertical="center"/>
    </xf>
    <xf numFmtId="0" fontId="41" fillId="0" borderId="0" xfId="0" applyFont="1" applyAlignment="1">
      <alignment horizontal="left" vertical="center"/>
    </xf>
    <xf numFmtId="0" fontId="0" fillId="0" borderId="0" xfId="0" applyAlignment="1">
      <alignment horizontal="justify" vertical="center"/>
    </xf>
    <xf numFmtId="0" fontId="42" fillId="0" borderId="0" xfId="0" applyFont="1" applyAlignment="1">
      <alignment horizontal="left" vertical="center"/>
    </xf>
    <xf numFmtId="0" fontId="11" fillId="0" borderId="0" xfId="1" applyFont="1" applyBorder="1" applyAlignment="1">
      <alignment vertical="center"/>
    </xf>
    <xf numFmtId="0" fontId="16" fillId="0" borderId="0" xfId="0" applyFont="1" applyAlignment="1">
      <alignment horizontal="center" vertical="center" wrapText="1"/>
    </xf>
    <xf numFmtId="0" fontId="11" fillId="0" borderId="7" xfId="1" applyFont="1" applyBorder="1" applyAlignment="1">
      <alignment vertical="center"/>
    </xf>
    <xf numFmtId="0" fontId="40" fillId="0" borderId="8" xfId="1" applyFont="1" applyBorder="1" applyAlignment="1">
      <alignment vertical="top"/>
    </xf>
    <xf numFmtId="0" fontId="2" fillId="0" borderId="0" xfId="0" applyFont="1" applyAlignment="1">
      <alignment vertical="center"/>
    </xf>
    <xf numFmtId="0" fontId="29" fillId="0" borderId="0" xfId="0" applyFont="1" applyAlignment="1">
      <alignment horizontal="center" vertical="center"/>
    </xf>
    <xf numFmtId="0" fontId="28" fillId="7" borderId="32" xfId="0" applyFont="1" applyFill="1" applyBorder="1" applyAlignment="1">
      <alignment horizontal="center" vertical="center" wrapText="1"/>
    </xf>
    <xf numFmtId="0" fontId="28" fillId="7" borderId="31" xfId="0" applyFont="1" applyFill="1" applyBorder="1" applyAlignment="1">
      <alignment horizontal="center" vertical="center" wrapText="1"/>
    </xf>
    <xf numFmtId="15" fontId="28" fillId="7" borderId="31" xfId="0" applyNumberFormat="1" applyFont="1" applyFill="1" applyBorder="1" applyAlignment="1">
      <alignment horizontal="center" vertical="center" wrapText="1"/>
    </xf>
    <xf numFmtId="0" fontId="28" fillId="3" borderId="31" xfId="0" applyFont="1" applyFill="1" applyBorder="1" applyAlignment="1">
      <alignment horizontal="center" vertical="center" wrapText="1"/>
    </xf>
    <xf numFmtId="0" fontId="28" fillId="3" borderId="31" xfId="0" applyFont="1" applyFill="1" applyBorder="1" applyAlignment="1">
      <alignment horizontal="center" vertical="center"/>
    </xf>
    <xf numFmtId="0" fontId="28" fillId="17" borderId="31" xfId="0" applyFont="1" applyFill="1" applyBorder="1" applyAlignment="1">
      <alignment horizontal="center" vertical="center" wrapText="1"/>
    </xf>
    <xf numFmtId="166" fontId="2" fillId="18" borderId="31" xfId="13" applyNumberFormat="1" applyFont="1" applyFill="1" applyBorder="1" applyAlignment="1" applyProtection="1">
      <alignment horizontal="center" vertical="center" wrapText="1"/>
      <protection locked="0"/>
    </xf>
    <xf numFmtId="167" fontId="2" fillId="10" borderId="31" xfId="13" applyNumberFormat="1" applyFont="1" applyFill="1" applyBorder="1" applyAlignment="1" applyProtection="1">
      <alignment horizontal="center" vertical="center" wrapText="1"/>
      <protection locked="0"/>
    </xf>
    <xf numFmtId="9" fontId="2" fillId="10" borderId="31" xfId="13" applyNumberFormat="1" applyFont="1" applyFill="1" applyBorder="1" applyAlignment="1" applyProtection="1">
      <alignment horizontal="center" vertical="center" wrapText="1"/>
      <protection locked="0"/>
    </xf>
    <xf numFmtId="166" fontId="2" fillId="19" borderId="31" xfId="13" applyNumberFormat="1" applyFont="1" applyFill="1" applyBorder="1" applyAlignment="1" applyProtection="1">
      <alignment horizontal="center" vertical="center" wrapText="1"/>
      <protection locked="0"/>
    </xf>
    <xf numFmtId="166" fontId="2" fillId="20" borderId="31" xfId="13" applyNumberFormat="1" applyFont="1" applyFill="1" applyBorder="1" applyAlignment="1" applyProtection="1">
      <alignment horizontal="center" vertical="center" wrapText="1"/>
      <protection locked="0"/>
    </xf>
    <xf numFmtId="166" fontId="2" fillId="20" borderId="30" xfId="13" applyNumberFormat="1" applyFont="1" applyFill="1" applyBorder="1" applyAlignment="1" applyProtection="1">
      <alignment horizontal="center" vertical="center" wrapText="1"/>
      <protection locked="0"/>
    </xf>
    <xf numFmtId="0" fontId="18" fillId="0" borderId="6" xfId="0" applyFont="1" applyBorder="1" applyAlignment="1">
      <alignment horizontal="center" vertical="center"/>
    </xf>
    <xf numFmtId="0" fontId="18" fillId="0" borderId="5" xfId="0" applyFont="1" applyBorder="1" applyAlignment="1" applyProtection="1">
      <alignment horizontal="center" vertical="center"/>
      <protection locked="0"/>
    </xf>
    <xf numFmtId="15" fontId="18" fillId="0" borderId="5" xfId="0" applyNumberFormat="1" applyFont="1" applyBorder="1" applyAlignment="1" applyProtection="1">
      <alignment horizontal="center" vertical="center"/>
      <protection locked="0"/>
    </xf>
    <xf numFmtId="14" fontId="18" fillId="0" borderId="5" xfId="0" applyNumberFormat="1" applyFont="1" applyBorder="1" applyAlignment="1" applyProtection="1">
      <alignment horizontal="center" vertical="center"/>
      <protection locked="0"/>
    </xf>
    <xf numFmtId="168" fontId="18" fillId="0" borderId="5" xfId="0" applyNumberFormat="1" applyFont="1" applyBorder="1" applyAlignment="1" applyProtection="1">
      <alignment horizontal="center" vertical="center"/>
      <protection locked="0"/>
    </xf>
    <xf numFmtId="166" fontId="18" fillId="0" borderId="5" xfId="0" applyNumberFormat="1" applyFont="1" applyBorder="1" applyAlignment="1" applyProtection="1">
      <alignment horizontal="center" vertical="center"/>
      <protection locked="0"/>
    </xf>
    <xf numFmtId="15" fontId="18" fillId="0" borderId="5" xfId="0" applyNumberFormat="1" applyFont="1" applyBorder="1" applyAlignment="1" applyProtection="1">
      <alignment horizontal="left" vertical="center" indent="1"/>
      <protection locked="0"/>
    </xf>
    <xf numFmtId="0" fontId="0" fillId="0" borderId="5" xfId="0"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0" fillId="0" borderId="5" xfId="0" applyBorder="1" applyAlignment="1" applyProtection="1">
      <alignment horizontal="left" vertical="center" wrapText="1" indent="1"/>
      <protection locked="0"/>
    </xf>
    <xf numFmtId="0" fontId="18" fillId="0" borderId="14" xfId="0" applyFont="1" applyBorder="1" applyAlignment="1">
      <alignment horizontal="center" vertical="center"/>
    </xf>
    <xf numFmtId="0" fontId="0" fillId="0" borderId="13" xfId="0" applyBorder="1"/>
    <xf numFmtId="166" fontId="2" fillId="0" borderId="0" xfId="13" applyNumberFormat="1" applyFont="1" applyAlignment="1" applyProtection="1">
      <alignment horizontal="center" vertical="center" wrapText="1"/>
      <protection locked="0"/>
    </xf>
    <xf numFmtId="166" fontId="26" fillId="0" borderId="0" xfId="13" applyNumberFormat="1" applyAlignment="1" applyProtection="1">
      <alignment horizontal="center"/>
      <protection hidden="1"/>
    </xf>
    <xf numFmtId="166" fontId="30" fillId="0" borderId="0" xfId="13" applyNumberFormat="1" applyFont="1" applyAlignment="1" applyProtection="1">
      <alignment horizontal="center"/>
      <protection hidden="1"/>
    </xf>
    <xf numFmtId="0" fontId="45" fillId="0" borderId="5" xfId="13" applyFont="1" applyBorder="1" applyAlignment="1" applyProtection="1">
      <alignment horizontal="center" vertical="center" wrapText="1"/>
      <protection hidden="1"/>
    </xf>
    <xf numFmtId="0" fontId="45" fillId="4" borderId="5" xfId="13" applyFont="1" applyFill="1" applyBorder="1" applyAlignment="1" applyProtection="1">
      <alignment horizontal="center" vertical="center" wrapText="1"/>
      <protection hidden="1"/>
    </xf>
    <xf numFmtId="166" fontId="46" fillId="4" borderId="4" xfId="13" applyNumberFormat="1" applyFont="1" applyFill="1" applyBorder="1" applyAlignment="1" applyProtection="1">
      <alignment horizontal="center" vertical="center"/>
      <protection hidden="1"/>
    </xf>
    <xf numFmtId="166" fontId="30" fillId="4" borderId="4" xfId="13" applyNumberFormat="1" applyFont="1" applyFill="1" applyBorder="1" applyAlignment="1" applyProtection="1">
      <alignment horizontal="center" vertical="center"/>
      <protection hidden="1"/>
    </xf>
    <xf numFmtId="166" fontId="30" fillId="4" borderId="12" xfId="13" applyNumberFormat="1" applyFont="1" applyFill="1" applyBorder="1" applyAlignment="1" applyProtection="1">
      <alignment horizontal="center" vertical="center"/>
      <protection hidden="1"/>
    </xf>
    <xf numFmtId="0" fontId="26" fillId="4" borderId="5" xfId="13" applyFill="1" applyBorder="1" applyAlignment="1" applyProtection="1">
      <alignment horizontal="center" vertical="center" wrapText="1"/>
      <protection hidden="1"/>
    </xf>
    <xf numFmtId="0" fontId="26" fillId="4" borderId="13" xfId="13" applyFill="1" applyBorder="1" applyAlignment="1" applyProtection="1">
      <alignment horizontal="center" vertical="center" wrapText="1"/>
      <protection hidden="1"/>
    </xf>
    <xf numFmtId="164" fontId="26" fillId="0" borderId="5" xfId="13" applyNumberFormat="1" applyBorder="1" applyAlignment="1" applyProtection="1">
      <alignment horizontal="center" vertical="center"/>
      <protection locked="0"/>
    </xf>
    <xf numFmtId="8" fontId="26" fillId="0" borderId="5" xfId="13" applyNumberFormat="1" applyBorder="1" applyAlignment="1" applyProtection="1">
      <alignment horizontal="center" vertical="center"/>
      <protection locked="0"/>
    </xf>
    <xf numFmtId="164" fontId="26" fillId="0" borderId="13" xfId="13" applyNumberFormat="1" applyBorder="1" applyAlignment="1" applyProtection="1">
      <alignment horizontal="center" vertical="center"/>
      <protection locked="0"/>
    </xf>
    <xf numFmtId="8" fontId="26" fillId="0" borderId="13" xfId="13" applyNumberFormat="1" applyBorder="1" applyAlignment="1" applyProtection="1">
      <alignment horizontal="center" vertical="center"/>
      <protection locked="0"/>
    </xf>
    <xf numFmtId="0" fontId="26" fillId="0" borderId="5" xfId="13" applyBorder="1" applyAlignment="1" applyProtection="1">
      <alignment horizontal="center" wrapText="1"/>
      <protection locked="0"/>
    </xf>
    <xf numFmtId="167" fontId="26" fillId="4" borderId="5" xfId="13" applyNumberFormat="1" applyFill="1" applyBorder="1" applyAlignment="1" applyProtection="1">
      <alignment horizontal="center" vertical="center" wrapText="1"/>
      <protection hidden="1"/>
    </xf>
    <xf numFmtId="9" fontId="26" fillId="4" borderId="5" xfId="13" applyNumberFormat="1" applyFill="1" applyBorder="1" applyAlignment="1" applyProtection="1">
      <alignment horizontal="center" vertical="center" wrapText="1"/>
      <protection hidden="1"/>
    </xf>
    <xf numFmtId="0" fontId="26" fillId="0" borderId="13" xfId="13" applyBorder="1" applyAlignment="1" applyProtection="1">
      <alignment horizontal="center" wrapText="1"/>
      <protection locked="0"/>
    </xf>
    <xf numFmtId="167" fontId="26" fillId="4" borderId="13" xfId="13" applyNumberFormat="1" applyFill="1" applyBorder="1" applyAlignment="1" applyProtection="1">
      <alignment horizontal="center" vertical="center" wrapText="1"/>
      <protection hidden="1"/>
    </xf>
    <xf numFmtId="9" fontId="26" fillId="4" borderId="13" xfId="13" applyNumberFormat="1" applyFill="1" applyBorder="1" applyAlignment="1" applyProtection="1">
      <alignment horizontal="center" vertical="center" wrapText="1"/>
      <protection hidden="1"/>
    </xf>
    <xf numFmtId="0" fontId="45" fillId="0" borderId="5" xfId="13" applyFont="1" applyBorder="1" applyAlignment="1" applyProtection="1">
      <alignment horizontal="center" wrapText="1"/>
      <protection locked="0"/>
    </xf>
    <xf numFmtId="0" fontId="3" fillId="0" borderId="6" xfId="0" applyFont="1" applyBorder="1" applyAlignment="1">
      <alignment horizontal="center" vertical="center"/>
    </xf>
    <xf numFmtId="0" fontId="13" fillId="0" borderId="0" xfId="0" applyFont="1" applyAlignment="1">
      <alignment horizontal="right" vertical="center" wrapText="1"/>
    </xf>
    <xf numFmtId="0" fontId="13" fillId="5" borderId="32" xfId="0" applyFont="1" applyFill="1" applyBorder="1" applyAlignment="1">
      <alignment horizontal="right" vertical="center" wrapText="1"/>
    </xf>
    <xf numFmtId="0" fontId="13" fillId="5" borderId="31" xfId="0" applyFont="1" applyFill="1" applyBorder="1" applyAlignment="1">
      <alignment horizontal="center" vertical="center" wrapText="1"/>
    </xf>
    <xf numFmtId="0" fontId="13" fillId="5" borderId="30" xfId="0" applyFont="1" applyFill="1" applyBorder="1" applyAlignment="1">
      <alignment horizontal="center" vertical="center" wrapText="1"/>
    </xf>
    <xf numFmtId="0" fontId="2" fillId="0" borderId="0" xfId="0" applyFont="1" applyAlignment="1">
      <alignment horizontal="center" vertical="center" wrapText="1"/>
    </xf>
    <xf numFmtId="0" fontId="16" fillId="0" borderId="5" xfId="0" applyFont="1" applyBorder="1" applyAlignment="1">
      <alignment horizontal="center" vertical="center" wrapText="1"/>
    </xf>
    <xf numFmtId="0" fontId="47" fillId="5" borderId="41" xfId="0" applyFont="1" applyFill="1" applyBorder="1" applyAlignment="1">
      <alignment horizontal="center" vertical="top" wrapText="1"/>
    </xf>
    <xf numFmtId="0" fontId="16" fillId="0" borderId="38" xfId="0" applyFont="1" applyBorder="1" applyAlignment="1">
      <alignment horizontal="center" vertical="center" wrapText="1"/>
    </xf>
    <xf numFmtId="0" fontId="2" fillId="18" borderId="6" xfId="0" applyFont="1" applyFill="1" applyBorder="1" applyAlignment="1">
      <alignment horizontal="right" vertical="center" wrapText="1"/>
    </xf>
    <xf numFmtId="0" fontId="0" fillId="0" borderId="6" xfId="0" applyBorder="1"/>
    <xf numFmtId="0" fontId="13" fillId="0" borderId="6" xfId="0" applyFont="1" applyBorder="1" applyAlignment="1">
      <alignment horizontal="right" vertical="center" wrapText="1"/>
    </xf>
    <xf numFmtId="0" fontId="0" fillId="0" borderId="0" xfId="0" applyAlignment="1">
      <alignment vertical="center" wrapText="1"/>
    </xf>
    <xf numFmtId="0" fontId="48" fillId="0" borderId="0" xfId="0" applyFont="1" applyAlignment="1">
      <alignment horizontal="left" vertical="center" wrapText="1"/>
    </xf>
    <xf numFmtId="0" fontId="2" fillId="0" borderId="0" xfId="0" applyFont="1" applyAlignment="1">
      <alignment vertical="center" wrapText="1"/>
    </xf>
    <xf numFmtId="169" fontId="18" fillId="0" borderId="5" xfId="0" applyNumberFormat="1" applyFont="1" applyBorder="1" applyAlignment="1" applyProtection="1">
      <alignment horizontal="center" vertical="center"/>
      <protection locked="0"/>
    </xf>
    <xf numFmtId="14" fontId="18" fillId="0" borderId="13" xfId="0" applyNumberFormat="1" applyFont="1" applyBorder="1" applyAlignment="1" applyProtection="1">
      <alignment horizontal="center" vertical="center"/>
      <protection locked="0"/>
    </xf>
    <xf numFmtId="0" fontId="2" fillId="8" borderId="37" xfId="0" applyFont="1" applyFill="1" applyBorder="1" applyAlignment="1">
      <alignment horizontal="center" vertical="center" wrapText="1"/>
    </xf>
    <xf numFmtId="0" fontId="49" fillId="8" borderId="36" xfId="0" applyFont="1" applyFill="1" applyBorder="1" applyAlignment="1">
      <alignment horizontal="center" vertical="center" wrapText="1"/>
    </xf>
    <xf numFmtId="0" fontId="51" fillId="0" borderId="0" xfId="0" applyFont="1" applyAlignment="1">
      <alignment vertical="center"/>
    </xf>
    <xf numFmtId="0" fontId="51" fillId="0" borderId="0" xfId="0" applyFont="1" applyAlignment="1">
      <alignment vertical="center" wrapText="1"/>
    </xf>
    <xf numFmtId="0" fontId="42" fillId="0" borderId="5" xfId="0" applyFont="1" applyBorder="1" applyAlignment="1">
      <alignment horizontal="right" vertical="center"/>
      <extLst>
        <ext xmlns:xfpb="http://schemas.microsoft.com/office/spreadsheetml/2022/featurepropertybag" uri="{C7286773-470A-42A8-94C5-96B5CB345126}">
          <xfpb:xfComplement i="0"/>
        </ext>
      </extLst>
    </xf>
    <xf numFmtId="0" fontId="16" fillId="0" borderId="5" xfId="0" applyFont="1" applyBorder="1" applyAlignment="1">
      <alignment horizontal="left" vertical="center" wrapText="1"/>
    </xf>
    <xf numFmtId="0" fontId="16" fillId="0" borderId="13" xfId="0" applyFont="1" applyBorder="1" applyAlignment="1">
      <alignment horizontal="left" vertical="center" wrapText="1"/>
    </xf>
    <xf numFmtId="0" fontId="2" fillId="7" borderId="5" xfId="0" applyFont="1" applyFill="1" applyBorder="1" applyAlignment="1">
      <alignment horizontal="center" vertical="center"/>
    </xf>
    <xf numFmtId="0" fontId="2" fillId="7" borderId="4" xfId="0" applyFont="1" applyFill="1" applyBorder="1" applyAlignment="1">
      <alignment horizontal="center" vertical="center"/>
    </xf>
    <xf numFmtId="0" fontId="0" fillId="0" borderId="4" xfId="0" applyBorder="1" applyAlignment="1">
      <alignment vertical="center"/>
    </xf>
    <xf numFmtId="0" fontId="17" fillId="21" borderId="5" xfId="0" applyFont="1" applyFill="1" applyBorder="1" applyAlignment="1">
      <alignment vertical="center" wrapText="1"/>
    </xf>
    <xf numFmtId="0" fontId="17" fillId="21" borderId="4" xfId="0" applyFont="1" applyFill="1" applyBorder="1" applyAlignment="1">
      <alignment vertical="center" wrapText="1"/>
    </xf>
    <xf numFmtId="0" fontId="2" fillId="6" borderId="4" xfId="0" applyFont="1" applyFill="1" applyBorder="1" applyAlignment="1">
      <alignment vertical="center" wrapText="1"/>
    </xf>
    <xf numFmtId="0" fontId="18" fillId="4" borderId="4" xfId="0" applyFont="1" applyFill="1" applyBorder="1" applyAlignment="1" applyProtection="1">
      <alignment vertical="top" wrapText="1"/>
      <protection hidden="1"/>
    </xf>
    <xf numFmtId="0" fontId="18" fillId="4" borderId="12" xfId="0" applyFont="1" applyFill="1" applyBorder="1" applyAlignment="1" applyProtection="1">
      <alignment vertical="top" wrapText="1"/>
      <protection hidden="1"/>
    </xf>
    <xf numFmtId="0" fontId="53" fillId="0" borderId="56" xfId="0" applyFont="1" applyBorder="1" applyAlignment="1">
      <alignment vertical="center" wrapText="1"/>
      <extLst>
        <ext xmlns:xfpb="http://schemas.microsoft.com/office/spreadsheetml/2022/featurepropertybag" uri="{C7286773-470A-42A8-94C5-96B5CB345126}">
          <xfpb:xfComplement i="0"/>
        </ext>
      </extLst>
    </xf>
    <xf numFmtId="0" fontId="0" fillId="0" borderId="56" xfId="0" applyBorder="1" applyAlignment="1">
      <alignment horizontal="center"/>
    </xf>
    <xf numFmtId="0" fontId="43" fillId="0" borderId="56" xfId="0" applyFont="1" applyBorder="1" applyAlignment="1">
      <alignment horizontal="justify" vertical="center"/>
    </xf>
    <xf numFmtId="0" fontId="0" fillId="0" borderId="57" xfId="0" applyBorder="1" applyAlignment="1">
      <alignment wrapText="1"/>
    </xf>
    <xf numFmtId="0" fontId="52" fillId="0" borderId="5" xfId="0" applyFont="1" applyBorder="1" applyAlignment="1">
      <alignment horizontal="center" vertical="center" wrapText="1"/>
    </xf>
    <xf numFmtId="0" fontId="2" fillId="0" borderId="21" xfId="0" applyFont="1" applyBorder="1"/>
    <xf numFmtId="0" fontId="2" fillId="0" borderId="23" xfId="0" applyFont="1" applyBorder="1"/>
    <xf numFmtId="0" fontId="13" fillId="5" borderId="29" xfId="0" applyFont="1" applyFill="1" applyBorder="1" applyAlignment="1">
      <alignment horizontal="right" vertical="center" wrapText="1" indent="1"/>
    </xf>
    <xf numFmtId="0" fontId="13" fillId="5" borderId="19" xfId="0" applyFont="1" applyFill="1" applyBorder="1" applyAlignment="1">
      <alignment horizontal="right" vertical="center" wrapText="1" indent="1"/>
    </xf>
    <xf numFmtId="0" fontId="19" fillId="5" borderId="29" xfId="0" applyFont="1" applyFill="1" applyBorder="1" applyAlignment="1">
      <alignment horizontal="right" vertical="center" wrapText="1" indent="1"/>
    </xf>
    <xf numFmtId="0" fontId="19" fillId="5" borderId="19" xfId="0" applyFont="1" applyFill="1" applyBorder="1" applyAlignment="1">
      <alignment horizontal="right" vertical="center" wrapText="1" indent="1"/>
    </xf>
    <xf numFmtId="0" fontId="13" fillId="5" borderId="21" xfId="0" applyFont="1" applyFill="1" applyBorder="1" applyAlignment="1">
      <alignment horizontal="right" vertical="center" wrapText="1" indent="1"/>
    </xf>
    <xf numFmtId="0" fontId="13" fillId="5" borderId="20" xfId="0" applyFont="1" applyFill="1" applyBorder="1" applyAlignment="1">
      <alignment horizontal="right" vertical="center" wrapText="1" indent="1"/>
    </xf>
    <xf numFmtId="0" fontId="13" fillId="5" borderId="8" xfId="0" applyFont="1" applyFill="1" applyBorder="1" applyAlignment="1">
      <alignment horizontal="right" vertical="center" wrapText="1" indent="1"/>
    </xf>
    <xf numFmtId="0" fontId="13" fillId="5" borderId="25" xfId="0" applyFont="1" applyFill="1" applyBorder="1" applyAlignment="1">
      <alignment horizontal="right" vertical="center" wrapText="1" indent="1"/>
    </xf>
    <xf numFmtId="0" fontId="13" fillId="5" borderId="18" xfId="0" applyFont="1" applyFill="1" applyBorder="1" applyAlignment="1">
      <alignment horizontal="right" vertical="center" wrapText="1" indent="1"/>
    </xf>
    <xf numFmtId="0" fontId="13" fillId="5" borderId="17" xfId="0" applyFont="1" applyFill="1" applyBorder="1" applyAlignment="1">
      <alignment horizontal="right" vertical="center" wrapText="1" indent="1"/>
    </xf>
    <xf numFmtId="0" fontId="16" fillId="0" borderId="28" xfId="0" applyFont="1" applyBorder="1" applyAlignment="1">
      <alignment horizontal="left" vertical="center"/>
    </xf>
    <xf numFmtId="0" fontId="16" fillId="0" borderId="34" xfId="0" applyFont="1" applyBorder="1" applyAlignment="1">
      <alignment horizontal="left" vertical="center"/>
    </xf>
    <xf numFmtId="0" fontId="16" fillId="0" borderId="28" xfId="0" applyFont="1" applyBorder="1" applyAlignment="1">
      <alignment horizontal="left" vertical="center" wrapText="1" indent="1"/>
    </xf>
    <xf numFmtId="0" fontId="16" fillId="0" borderId="34" xfId="0" applyFont="1" applyBorder="1" applyAlignment="1">
      <alignment horizontal="left" vertical="center" wrapText="1" indent="1"/>
    </xf>
    <xf numFmtId="0" fontId="17" fillId="0" borderId="28" xfId="0" applyFont="1" applyBorder="1" applyAlignment="1">
      <alignment horizontal="left"/>
    </xf>
    <xf numFmtId="0" fontId="17" fillId="0" borderId="34" xfId="0" applyFont="1" applyBorder="1" applyAlignment="1">
      <alignment horizontal="left"/>
    </xf>
    <xf numFmtId="0" fontId="6" fillId="0" borderId="0" xfId="0" applyFont="1" applyAlignment="1">
      <alignment horizontal="center" vertical="center"/>
    </xf>
    <xf numFmtId="0" fontId="2" fillId="3" borderId="11"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9" xfId="0" applyFont="1" applyFill="1" applyBorder="1" applyAlignment="1">
      <alignment horizontal="center" vertical="center"/>
    </xf>
    <xf numFmtId="0" fontId="5" fillId="0" borderId="8" xfId="0" applyFont="1" applyBorder="1" applyAlignment="1">
      <alignment horizontal="left"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wrapText="1"/>
    </xf>
    <xf numFmtId="0" fontId="5" fillId="0" borderId="0" xfId="0" applyFont="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2" fillId="3" borderId="32"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30" xfId="0" applyFont="1" applyFill="1" applyBorder="1" applyAlignment="1">
      <alignment horizontal="center" vertical="center"/>
    </xf>
    <xf numFmtId="0" fontId="13" fillId="5" borderId="6" xfId="0" applyFont="1" applyFill="1" applyBorder="1" applyAlignment="1">
      <alignment horizontal="right" vertical="center" wrapText="1"/>
    </xf>
    <xf numFmtId="0" fontId="13" fillId="5" borderId="14" xfId="0" applyFont="1" applyFill="1" applyBorder="1" applyAlignment="1">
      <alignment horizontal="right" vertical="center" wrapText="1"/>
    </xf>
    <xf numFmtId="0" fontId="3" fillId="0" borderId="5" xfId="0" applyFont="1" applyBorder="1" applyAlignment="1">
      <alignment horizontal="left" vertical="center" wrapText="1"/>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13" fillId="5" borderId="27" xfId="0" applyFont="1" applyFill="1" applyBorder="1" applyAlignment="1">
      <alignment horizontal="right" vertical="center" wrapText="1" indent="1"/>
    </xf>
    <xf numFmtId="0" fontId="13" fillId="5" borderId="33" xfId="0" applyFont="1" applyFill="1" applyBorder="1" applyAlignment="1">
      <alignment horizontal="right" vertical="center" wrapText="1" indent="1"/>
    </xf>
    <xf numFmtId="0" fontId="16" fillId="0" borderId="26" xfId="0" applyFont="1" applyBorder="1" applyAlignment="1">
      <alignment horizontal="left" vertical="center"/>
    </xf>
    <xf numFmtId="0" fontId="16" fillId="0" borderId="38" xfId="0" applyFont="1" applyBorder="1" applyAlignment="1">
      <alignment horizontal="left" vertical="center"/>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41" xfId="0" applyFont="1" applyFill="1" applyBorder="1" applyAlignment="1">
      <alignment horizontal="center" vertical="center"/>
    </xf>
    <xf numFmtId="0" fontId="14" fillId="0" borderId="8" xfId="0" applyFont="1" applyBorder="1" applyAlignment="1">
      <alignment horizontal="left" vertical="center" wrapText="1" indent="1"/>
    </xf>
    <xf numFmtId="0" fontId="14" fillId="0" borderId="0" xfId="0" applyFont="1" applyAlignment="1">
      <alignment horizontal="left" vertical="center" wrapText="1" indent="1"/>
    </xf>
    <xf numFmtId="0" fontId="14" fillId="0" borderId="7" xfId="0" applyFont="1" applyBorder="1" applyAlignment="1">
      <alignment horizontal="left" vertical="center" wrapText="1" indent="1"/>
    </xf>
    <xf numFmtId="0" fontId="2" fillId="18" borderId="50" xfId="0" applyFont="1" applyFill="1" applyBorder="1" applyAlignment="1">
      <alignment horizontal="right" vertical="center" wrapText="1"/>
    </xf>
    <xf numFmtId="0" fontId="2" fillId="18" borderId="51" xfId="0" applyFont="1" applyFill="1" applyBorder="1" applyAlignment="1">
      <alignment horizontal="right" vertical="center" wrapText="1"/>
    </xf>
    <xf numFmtId="0" fontId="2" fillId="18" borderId="49" xfId="0" applyFont="1" applyFill="1" applyBorder="1" applyAlignment="1">
      <alignment horizontal="right" vertical="center" wrapText="1"/>
    </xf>
    <xf numFmtId="0" fontId="2" fillId="18" borderId="28" xfId="0" applyFont="1" applyFill="1" applyBorder="1" applyAlignment="1">
      <alignment horizontal="center" vertical="center" wrapText="1"/>
    </xf>
    <xf numFmtId="0" fontId="2" fillId="18" borderId="34" xfId="0" applyFont="1" applyFill="1" applyBorder="1" applyAlignment="1">
      <alignment horizontal="center" vertical="center" wrapText="1"/>
    </xf>
    <xf numFmtId="0" fontId="2" fillId="18" borderId="28" xfId="0" applyFont="1" applyFill="1" applyBorder="1" applyAlignment="1">
      <alignment horizontal="center" wrapText="1"/>
    </xf>
    <xf numFmtId="0" fontId="2" fillId="18" borderId="34" xfId="0" applyFont="1" applyFill="1" applyBorder="1" applyAlignment="1">
      <alignment horizontal="center" wrapText="1"/>
    </xf>
    <xf numFmtId="0" fontId="2" fillId="18" borderId="6" xfId="0" applyFont="1" applyFill="1" applyBorder="1" applyAlignment="1">
      <alignment horizontal="right" vertical="center" wrapText="1"/>
    </xf>
    <xf numFmtId="0" fontId="2" fillId="18" borderId="14" xfId="0" applyFont="1" applyFill="1" applyBorder="1" applyAlignment="1">
      <alignment horizontal="right" vertical="center" wrapText="1"/>
    </xf>
    <xf numFmtId="0" fontId="0" fillId="0" borderId="8" xfId="0" applyBorder="1" applyAlignment="1">
      <alignment horizontal="left" vertical="center" wrapText="1" indent="1"/>
    </xf>
    <xf numFmtId="0" fontId="0" fillId="0" borderId="0" xfId="0" applyAlignment="1">
      <alignment horizontal="left" vertical="center" indent="1"/>
    </xf>
    <xf numFmtId="0" fontId="0" fillId="0" borderId="7" xfId="0" applyBorder="1" applyAlignment="1">
      <alignment horizontal="left" vertical="center" indent="1"/>
    </xf>
    <xf numFmtId="0" fontId="0" fillId="0" borderId="8" xfId="0" applyBorder="1" applyAlignment="1">
      <alignment horizontal="left" vertical="top" wrapText="1" indent="1"/>
    </xf>
    <xf numFmtId="0" fontId="0" fillId="0" borderId="0" xfId="0" applyAlignment="1">
      <alignment horizontal="left" vertical="top" wrapText="1" indent="1"/>
    </xf>
    <xf numFmtId="0" fontId="0" fillId="0" borderId="7" xfId="0" applyBorder="1" applyAlignment="1">
      <alignment horizontal="left" vertical="top" wrapText="1" indent="1"/>
    </xf>
    <xf numFmtId="0" fontId="0" fillId="0" borderId="0" xfId="0" applyAlignment="1">
      <alignment horizontal="left" vertical="center" wrapText="1" indent="1"/>
    </xf>
    <xf numFmtId="0" fontId="0" fillId="0" borderId="7" xfId="0" applyBorder="1" applyAlignment="1">
      <alignment horizontal="left" vertical="center" wrapText="1" indent="1"/>
    </xf>
    <xf numFmtId="0" fontId="0" fillId="0" borderId="18" xfId="0" applyBorder="1" applyAlignment="1">
      <alignment horizontal="left" vertical="top" wrapText="1"/>
    </xf>
    <xf numFmtId="0" fontId="0" fillId="0" borderId="16" xfId="0" applyBorder="1" applyAlignment="1">
      <alignment horizontal="left" vertical="top" wrapText="1"/>
    </xf>
    <xf numFmtId="0" fontId="0" fillId="0" borderId="15" xfId="0" applyBorder="1" applyAlignment="1">
      <alignment horizontal="left" vertical="top" wrapText="1"/>
    </xf>
    <xf numFmtId="0" fontId="0" fillId="0" borderId="8" xfId="0" applyBorder="1" applyAlignment="1">
      <alignment horizontal="left" vertical="center" indent="1"/>
    </xf>
    <xf numFmtId="0" fontId="52" fillId="0" borderId="8" xfId="0" applyFont="1" applyBorder="1" applyAlignment="1">
      <alignment vertical="top" wrapText="1"/>
    </xf>
    <xf numFmtId="0" fontId="55" fillId="0" borderId="0" xfId="0" applyFont="1" applyAlignment="1">
      <alignment vertical="top" wrapText="1"/>
    </xf>
    <xf numFmtId="0" fontId="55" fillId="0" borderId="7" xfId="0" applyFont="1" applyBorder="1" applyAlignment="1">
      <alignment vertical="top" wrapText="1"/>
    </xf>
    <xf numFmtId="0" fontId="2" fillId="0" borderId="18" xfId="0" applyFont="1" applyBorder="1" applyAlignment="1">
      <alignment horizontal="left" vertical="top" wrapText="1"/>
    </xf>
    <xf numFmtId="0" fontId="2" fillId="0" borderId="16" xfId="0" applyFont="1" applyBorder="1" applyAlignment="1">
      <alignment horizontal="left" vertical="top" wrapText="1"/>
    </xf>
    <xf numFmtId="0" fontId="2" fillId="0" borderId="15" xfId="0" applyFont="1" applyBorder="1" applyAlignment="1">
      <alignment horizontal="left" vertical="top" wrapText="1"/>
    </xf>
    <xf numFmtId="0" fontId="0" fillId="0" borderId="21" xfId="0" applyBorder="1" applyAlignment="1">
      <alignment horizontal="left"/>
    </xf>
    <xf numFmtId="0" fontId="0" fillId="0" borderId="20" xfId="0" applyBorder="1" applyAlignment="1">
      <alignment horizontal="left"/>
    </xf>
    <xf numFmtId="0" fontId="0" fillId="4" borderId="29" xfId="0" applyFill="1" applyBorder="1" applyAlignment="1">
      <alignment horizontal="left" vertical="top" wrapText="1"/>
    </xf>
    <xf numFmtId="0" fontId="0" fillId="4" borderId="35" xfId="0" applyFill="1" applyBorder="1" applyAlignment="1">
      <alignment horizontal="left" vertical="top" wrapText="1"/>
    </xf>
    <xf numFmtId="0" fontId="0" fillId="4" borderId="34" xfId="0" applyFill="1" applyBorder="1" applyAlignment="1">
      <alignment horizontal="left" vertical="top"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7" xfId="0" applyFont="1" applyBorder="1" applyAlignment="1">
      <alignment horizontal="left" vertical="center"/>
    </xf>
    <xf numFmtId="0" fontId="9" fillId="0" borderId="8" xfId="0" applyFont="1" applyBorder="1" applyAlignment="1">
      <alignment horizontal="left" vertical="top" wrapText="1" indent="2"/>
    </xf>
    <xf numFmtId="0" fontId="9" fillId="0" borderId="0" xfId="0" applyFont="1" applyAlignment="1">
      <alignment horizontal="left" vertical="top" wrapText="1" indent="2"/>
    </xf>
    <xf numFmtId="0" fontId="9" fillId="0" borderId="7" xfId="0" applyFont="1" applyBorder="1" applyAlignment="1">
      <alignment horizontal="left" vertical="top" wrapText="1" indent="2"/>
    </xf>
    <xf numFmtId="0" fontId="9" fillId="0" borderId="8" xfId="0" applyFont="1" applyBorder="1" applyAlignment="1">
      <alignment horizontal="left" vertical="top" wrapText="1" indent="3"/>
    </xf>
    <xf numFmtId="0" fontId="9" fillId="0" borderId="0" xfId="0" applyFont="1" applyAlignment="1">
      <alignment horizontal="left" vertical="top" wrapText="1" indent="3"/>
    </xf>
    <xf numFmtId="0" fontId="9" fillId="0" borderId="7" xfId="0" applyFont="1" applyBorder="1" applyAlignment="1">
      <alignment horizontal="left" vertical="top" wrapText="1" indent="3"/>
    </xf>
    <xf numFmtId="0" fontId="9" fillId="0" borderId="8" xfId="0" applyFont="1" applyBorder="1" applyAlignment="1">
      <alignment horizontal="left" wrapText="1" indent="3"/>
    </xf>
    <xf numFmtId="0" fontId="9" fillId="0" borderId="0" xfId="0" applyFont="1" applyAlignment="1">
      <alignment horizontal="left" wrapText="1" indent="3"/>
    </xf>
    <xf numFmtId="0" fontId="9" fillId="0" borderId="7" xfId="0" applyFont="1" applyBorder="1" applyAlignment="1">
      <alignment horizontal="left" wrapText="1" indent="3"/>
    </xf>
    <xf numFmtId="0" fontId="10" fillId="2" borderId="29" xfId="0" applyFont="1" applyFill="1" applyBorder="1" applyAlignment="1">
      <alignment horizontal="left"/>
    </xf>
    <xf numFmtId="0" fontId="10" fillId="2" borderId="19" xfId="0" applyFont="1" applyFill="1" applyBorder="1" applyAlignment="1">
      <alignment horizontal="left"/>
    </xf>
    <xf numFmtId="0" fontId="40" fillId="0" borderId="8" xfId="1" applyFont="1" applyBorder="1" applyAlignment="1">
      <alignment horizontal="left" vertical="top"/>
    </xf>
    <xf numFmtId="0" fontId="40" fillId="0" borderId="0" xfId="1" applyFont="1" applyBorder="1" applyAlignment="1">
      <alignment horizontal="left" vertical="top"/>
    </xf>
    <xf numFmtId="0" fontId="40" fillId="0" borderId="7" xfId="1" applyFont="1" applyBorder="1" applyAlignment="1">
      <alignment horizontal="left" vertical="top"/>
    </xf>
    <xf numFmtId="0" fontId="40" fillId="0" borderId="18" xfId="1" applyFont="1" applyBorder="1" applyAlignment="1">
      <alignment horizontal="left" vertical="top"/>
    </xf>
    <xf numFmtId="0" fontId="40" fillId="0" borderId="16" xfId="1" applyFont="1" applyBorder="1" applyAlignment="1">
      <alignment horizontal="left" vertical="top"/>
    </xf>
    <xf numFmtId="0" fontId="40" fillId="0" borderId="15" xfId="1" applyFont="1" applyBorder="1" applyAlignment="1">
      <alignment horizontal="left" vertical="top"/>
    </xf>
    <xf numFmtId="0" fontId="0" fillId="0" borderId="8"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2" fillId="4" borderId="28" xfId="0" applyFont="1" applyFill="1" applyBorder="1" applyAlignment="1">
      <alignment horizontal="left" vertical="center"/>
    </xf>
    <xf numFmtId="0" fontId="2" fillId="4" borderId="35" xfId="0" applyFont="1" applyFill="1" applyBorder="1" applyAlignment="1">
      <alignment horizontal="left" vertical="center"/>
    </xf>
    <xf numFmtId="0" fontId="2" fillId="4" borderId="19" xfId="0" applyFont="1" applyFill="1" applyBorder="1" applyAlignment="1">
      <alignment horizontal="left" vertical="center"/>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2" fillId="0" borderId="29" xfId="0" applyFont="1" applyBorder="1" applyAlignment="1">
      <alignment horizontal="left"/>
    </xf>
    <xf numFmtId="0" fontId="2" fillId="0" borderId="19" xfId="0" applyFont="1" applyBorder="1" applyAlignment="1">
      <alignment horizontal="left"/>
    </xf>
    <xf numFmtId="0" fontId="2" fillId="4" borderId="29" xfId="0" applyFont="1" applyFill="1" applyBorder="1" applyAlignment="1">
      <alignment horizontal="left" vertical="top" wrapText="1"/>
    </xf>
    <xf numFmtId="0" fontId="2" fillId="4" borderId="35" xfId="0" applyFont="1" applyFill="1" applyBorder="1" applyAlignment="1">
      <alignment horizontal="left" vertical="top" wrapText="1"/>
    </xf>
    <xf numFmtId="0" fontId="2" fillId="4" borderId="34" xfId="0" applyFont="1" applyFill="1" applyBorder="1" applyAlignment="1">
      <alignment horizontal="left" vertical="top" wrapText="1"/>
    </xf>
    <xf numFmtId="0" fontId="1" fillId="0" borderId="8" xfId="1" applyFont="1" applyBorder="1" applyAlignment="1">
      <alignment vertical="top"/>
    </xf>
    <xf numFmtId="0" fontId="1" fillId="0" borderId="0" xfId="1" applyFont="1" applyBorder="1" applyAlignment="1">
      <alignment vertical="top"/>
    </xf>
    <xf numFmtId="0" fontId="1" fillId="0" borderId="7" xfId="1" applyFont="1" applyBorder="1" applyAlignment="1">
      <alignment vertical="top"/>
    </xf>
    <xf numFmtId="0" fontId="1" fillId="0" borderId="3" xfId="1" applyFont="1" applyBorder="1" applyAlignment="1">
      <alignment vertical="top"/>
    </xf>
    <xf numFmtId="0" fontId="1" fillId="0" borderId="2" xfId="1" applyFont="1" applyBorder="1" applyAlignment="1">
      <alignment vertical="top"/>
    </xf>
    <xf numFmtId="0" fontId="1" fillId="0" borderId="1" xfId="1" applyFont="1" applyBorder="1" applyAlignment="1">
      <alignment vertical="top"/>
    </xf>
    <xf numFmtId="0" fontId="6" fillId="13" borderId="11" xfId="0" applyFont="1" applyFill="1" applyBorder="1" applyAlignment="1">
      <alignment horizontal="center" vertical="center"/>
    </xf>
    <xf numFmtId="0" fontId="6" fillId="13" borderId="10" xfId="0" applyFont="1" applyFill="1" applyBorder="1" applyAlignment="1">
      <alignment horizontal="center" vertical="center"/>
    </xf>
    <xf numFmtId="0" fontId="6" fillId="13" borderId="45" xfId="0" applyFont="1" applyFill="1" applyBorder="1" applyAlignment="1">
      <alignment horizontal="center" vertical="center"/>
    </xf>
    <xf numFmtId="0" fontId="6" fillId="14" borderId="46" xfId="0" applyFont="1" applyFill="1" applyBorder="1" applyAlignment="1">
      <alignment horizontal="center" vertical="center" wrapText="1"/>
    </xf>
    <xf numFmtId="0" fontId="6" fillId="15" borderId="46" xfId="0" applyFont="1" applyFill="1" applyBorder="1" applyAlignment="1">
      <alignment horizontal="center" vertical="center" wrapText="1"/>
    </xf>
    <xf numFmtId="0" fontId="2" fillId="16" borderId="47" xfId="0" applyFont="1" applyFill="1" applyBorder="1" applyAlignment="1">
      <alignment horizontal="center" vertical="center"/>
    </xf>
    <xf numFmtId="0" fontId="2" fillId="16" borderId="10" xfId="0" applyFont="1" applyFill="1" applyBorder="1" applyAlignment="1">
      <alignment horizontal="center" vertical="center"/>
    </xf>
    <xf numFmtId="0" fontId="2" fillId="16" borderId="9" xfId="0" applyFont="1" applyFill="1" applyBorder="1" applyAlignment="1">
      <alignment horizontal="center" vertical="center"/>
    </xf>
    <xf numFmtId="0" fontId="44" fillId="11" borderId="42" xfId="0" applyFont="1" applyFill="1" applyBorder="1" applyAlignment="1">
      <alignment horizontal="center"/>
    </xf>
    <xf numFmtId="0" fontId="44" fillId="11" borderId="43" xfId="0" applyFont="1" applyFill="1" applyBorder="1" applyAlignment="1">
      <alignment horizontal="center"/>
    </xf>
    <xf numFmtId="0" fontId="44" fillId="12" borderId="42" xfId="0" applyFont="1" applyFill="1" applyBorder="1" applyAlignment="1">
      <alignment horizontal="center"/>
    </xf>
    <xf numFmtId="0" fontId="44" fillId="12" borderId="43" xfId="0" applyFont="1" applyFill="1" applyBorder="1" applyAlignment="1">
      <alignment horizontal="center"/>
    </xf>
    <xf numFmtId="0" fontId="44" fillId="12" borderId="44" xfId="0" applyFont="1" applyFill="1" applyBorder="1" applyAlignment="1">
      <alignment horizontal="center"/>
    </xf>
    <xf numFmtId="0" fontId="2" fillId="0" borderId="5" xfId="0" applyFont="1" applyBorder="1" applyAlignment="1">
      <alignment horizontal="center" vertical="center" wrapText="1"/>
    </xf>
    <xf numFmtId="0" fontId="27" fillId="9" borderId="5" xfId="0" applyFont="1" applyFill="1" applyBorder="1" applyAlignment="1">
      <alignment horizontal="center" vertical="center"/>
    </xf>
    <xf numFmtId="0" fontId="0" fillId="0" borderId="5" xfId="0" applyBorder="1" applyAlignment="1">
      <alignment horizontal="center" vertical="center" wrapText="1"/>
    </xf>
    <xf numFmtId="0" fontId="21" fillId="0" borderId="5" xfId="0" applyFont="1" applyBorder="1" applyAlignment="1">
      <alignment horizontal="center" vertical="center"/>
    </xf>
    <xf numFmtId="0" fontId="22" fillId="0" borderId="5" xfId="0" applyFont="1" applyBorder="1" applyAlignment="1">
      <alignment horizontal="left" vertical="center"/>
    </xf>
    <xf numFmtId="0" fontId="23" fillId="0" borderId="5" xfId="0" applyFont="1" applyBorder="1" applyAlignment="1">
      <alignment horizontal="left" vertical="top" wrapText="1"/>
    </xf>
    <xf numFmtId="0" fontId="24" fillId="0" borderId="28"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19" xfId="0" applyFont="1" applyBorder="1" applyAlignment="1">
      <alignment horizontal="center" vertical="center" wrapText="1"/>
    </xf>
    <xf numFmtId="0" fontId="25" fillId="7" borderId="5" xfId="0" applyFont="1" applyFill="1" applyBorder="1" applyAlignment="1">
      <alignment horizontal="center" vertical="center"/>
    </xf>
    <xf numFmtId="0" fontId="0" fillId="0" borderId="28" xfId="0" applyBorder="1" applyAlignment="1">
      <alignment horizontal="center" vertical="center"/>
    </xf>
    <xf numFmtId="0" fontId="0" fillId="0" borderId="19" xfId="0" applyBorder="1" applyAlignment="1">
      <alignment horizontal="center" vertical="center"/>
    </xf>
    <xf numFmtId="0" fontId="0" fillId="0" borderId="52" xfId="0" applyBorder="1" applyAlignment="1">
      <alignment horizontal="center" vertical="center" wrapText="1"/>
    </xf>
    <xf numFmtId="0" fontId="0" fillId="0" borderId="52" xfId="0" applyBorder="1" applyAlignment="1">
      <alignment horizontal="center" vertical="center"/>
    </xf>
    <xf numFmtId="0" fontId="52" fillId="22" borderId="53" xfId="0" applyFont="1" applyFill="1" applyBorder="1" applyAlignment="1">
      <alignment horizontal="center" vertical="center"/>
    </xf>
    <xf numFmtId="0" fontId="52" fillId="22" borderId="54" xfId="0" applyFont="1" applyFill="1" applyBorder="1" applyAlignment="1">
      <alignment horizontal="center" vertical="center"/>
    </xf>
    <xf numFmtId="0" fontId="52" fillId="22" borderId="55" xfId="0" applyFont="1" applyFill="1" applyBorder="1" applyAlignment="1">
      <alignment horizontal="center" vertical="center"/>
    </xf>
    <xf numFmtId="0" fontId="43" fillId="0" borderId="0" xfId="0" applyFont="1" applyAlignment="1">
      <alignment horizontal="left" vertical="center" wrapText="1"/>
    </xf>
    <xf numFmtId="0" fontId="43" fillId="0" borderId="57" xfId="0" applyFont="1" applyBorder="1" applyAlignment="1">
      <alignment horizontal="left" vertical="center" wrapText="1"/>
    </xf>
    <xf numFmtId="0" fontId="2" fillId="8" borderId="5" xfId="0" applyFont="1" applyFill="1" applyBorder="1" applyAlignment="1">
      <alignment horizontal="center" vertical="center"/>
    </xf>
    <xf numFmtId="0" fontId="27" fillId="0" borderId="5" xfId="0" applyFont="1" applyBorder="1" applyAlignment="1">
      <alignment horizontal="center" vertical="center"/>
    </xf>
    <xf numFmtId="0" fontId="2" fillId="8" borderId="5" xfId="0" applyFont="1" applyFill="1" applyBorder="1" applyAlignment="1">
      <alignment horizontal="center" vertical="center" wrapText="1"/>
    </xf>
    <xf numFmtId="0" fontId="2" fillId="8" borderId="37"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27" fillId="0" borderId="37" xfId="0" applyFont="1" applyBorder="1" applyAlignment="1">
      <alignment horizontal="center" vertical="center"/>
    </xf>
    <xf numFmtId="0" fontId="27" fillId="0" borderId="48" xfId="0" applyFont="1" applyBorder="1" applyAlignment="1">
      <alignment horizontal="center" vertical="center"/>
    </xf>
    <xf numFmtId="0" fontId="27" fillId="0" borderId="36" xfId="0" applyFont="1" applyBorder="1" applyAlignment="1">
      <alignment horizontal="center" vertical="center"/>
    </xf>
    <xf numFmtId="0" fontId="54" fillId="22" borderId="53" xfId="0" applyFont="1" applyFill="1" applyBorder="1" applyAlignment="1">
      <alignment horizontal="center" vertical="center"/>
    </xf>
    <xf numFmtId="0" fontId="54" fillId="22" borderId="58" xfId="0" applyFont="1" applyFill="1" applyBorder="1" applyAlignment="1">
      <alignment horizontal="center" vertical="center"/>
    </xf>
    <xf numFmtId="0" fontId="54" fillId="22" borderId="59" xfId="0" applyFont="1" applyFill="1" applyBorder="1" applyAlignment="1">
      <alignment horizontal="center" vertical="center"/>
    </xf>
    <xf numFmtId="0" fontId="0" fillId="0" borderId="56" xfId="0" applyBorder="1" applyAlignment="1">
      <alignment horizontal="center" vertical="center"/>
      <extLst>
        <ext xmlns:xfpb="http://schemas.microsoft.com/office/spreadsheetml/2022/featurepropertybag" uri="{C7286773-470A-42A8-94C5-96B5CB345126}">
          <xfpb:xfComplement i="0"/>
        </ext>
      </extLst>
    </xf>
    <xf numFmtId="0" fontId="43" fillId="0" borderId="5" xfId="0" applyFont="1" applyBorder="1" applyAlignment="1">
      <alignment vertical="center" wrapText="1"/>
      <extLst>
        <ext xmlns:xfpb="http://schemas.microsoft.com/office/spreadsheetml/2022/featurepropertybag" uri="{C7286773-470A-42A8-94C5-96B5CB345126}">
          <xfpb:xfComplement i="0"/>
        </ext>
      </extLst>
    </xf>
    <xf numFmtId="0" fontId="53" fillId="0" borderId="5" xfId="0" applyFont="1" applyBorder="1" applyAlignment="1">
      <alignment vertical="center" wrapText="1"/>
      <extLst>
        <ext xmlns:xfpb="http://schemas.microsoft.com/office/spreadsheetml/2022/featurepropertybag" uri="{C7286773-470A-42A8-94C5-96B5CB345126}">
          <xfpb:xfComplement i="0"/>
        </ext>
      </extLst>
    </xf>
    <xf numFmtId="0" fontId="43" fillId="0" borderId="5" xfId="0" applyFont="1" applyBorder="1" applyAlignment="1">
      <alignment horizontal="left" vertical="center" wrapText="1"/>
    </xf>
    <xf numFmtId="0" fontId="43" fillId="0" borderId="5" xfId="0" applyFont="1" applyBorder="1" applyAlignment="1">
      <alignment vertical="center" wrapText="1"/>
    </xf>
    <xf numFmtId="0" fontId="53" fillId="0" borderId="5" xfId="0" applyFont="1" applyBorder="1" applyAlignment="1">
      <alignment vertical="center" wrapText="1"/>
    </xf>
    <xf numFmtId="0" fontId="26" fillId="0" borderId="28" xfId="0" applyFont="1" applyBorder="1" applyAlignment="1">
      <alignment horizontal="center" vertical="center"/>
    </xf>
    <xf numFmtId="0" fontId="26" fillId="0" borderId="19" xfId="0" applyFont="1" applyBorder="1" applyAlignment="1">
      <alignment horizontal="center" vertical="center"/>
    </xf>
    <xf numFmtId="0" fontId="0" fillId="0" borderId="28" xfId="0" applyBorder="1" applyAlignment="1">
      <alignment horizontal="center"/>
    </xf>
    <xf numFmtId="0" fontId="0" fillId="0" borderId="19" xfId="0" applyBorder="1" applyAlignment="1">
      <alignment horizontal="center"/>
    </xf>
    <xf numFmtId="0" fontId="0" fillId="0" borderId="60" xfId="0" applyBorder="1" applyAlignment="1">
      <alignment horizontal="center" vertical="center"/>
      <extLst>
        <ext xmlns:xfpb="http://schemas.microsoft.com/office/spreadsheetml/2022/featurepropertybag" uri="{C7286773-470A-42A8-94C5-96B5CB345126}">
          <xfpb:xfComplement i="0"/>
        </ext>
      </extLst>
    </xf>
  </cellXfs>
  <cellStyles count="27">
    <cellStyle name="3 V1.00 CORE IMAGE (5200MM3.100 08/01/97)_x000d__x000a__x000d__x000a_[windows]_x000d__x000a_;spooler=yes_x000d__x000a_load=nw" xfId="4" xr:uid="{CCC754BD-60C5-425C-86F0-C330D938AFB1}"/>
    <cellStyle name="C:\Data\MS\Excel" xfId="5" xr:uid="{8D85A5A7-2F0F-4CB4-AAD1-4BB3DFFC5A3C}"/>
    <cellStyle name="Comma 2" xfId="6" xr:uid="{4E159EAD-C7E8-41FF-948A-0756B38C2F67}"/>
    <cellStyle name="Comma 3" xfId="7" xr:uid="{35EE37B2-DF01-4993-BA02-05C7C8DF5C03}"/>
    <cellStyle name="Comma 4" xfId="8" xr:uid="{EC012375-01A2-43CD-A50C-BBDA8605B89F}"/>
    <cellStyle name="Comma 5" xfId="9" xr:uid="{1D5937E2-37D7-4D19-96BB-FFD18C25DCD2}"/>
    <cellStyle name="Currency 2" xfId="25" xr:uid="{F612D24C-ABE3-4201-BFD8-35AB8690D7AA}"/>
    <cellStyle name="Currency 3" xfId="26" xr:uid="{AB6FC832-8D6C-4209-AD6F-20EF1EC9D97F}"/>
    <cellStyle name="Hyperlink" xfId="1" builtinId="8"/>
    <cellStyle name="Hyperlink 2" xfId="10" xr:uid="{2E5262DD-FFE7-4F86-AB2B-1BA5C466B243}"/>
    <cellStyle name="Jun" xfId="11" xr:uid="{EEC59A30-56EE-4816-8CBE-ABFDC7E88DE3}"/>
    <cellStyle name="Normal" xfId="0" builtinId="0"/>
    <cellStyle name="Normal 10" xfId="12" xr:uid="{800F8F6A-12EB-4AB5-A862-4B1E619B9BCC}"/>
    <cellStyle name="Normal 2" xfId="2" xr:uid="{B1589C34-E37C-43AF-99E3-E9A814E362C0}"/>
    <cellStyle name="Normal 2 2" xfId="13" xr:uid="{0E0A542F-B4BC-4661-A230-AC17B6C4BC0B}"/>
    <cellStyle name="Normal 2 2 2" xfId="3" xr:uid="{667121D8-FA2A-4662-8D20-BAF120D2BB0F}"/>
    <cellStyle name="Normal 3" xfId="14" xr:uid="{466897F2-A581-4DBC-9578-F33FE0EFF859}"/>
    <cellStyle name="Normal 4" xfId="15" xr:uid="{DB76455F-CA8B-450C-8DE9-7ED0F774C483}"/>
    <cellStyle name="Normal 5" xfId="16" xr:uid="{F403E14C-111E-4C73-BCF9-5064754FAA57}"/>
    <cellStyle name="Normal 5 2" xfId="17" xr:uid="{AD60E6E1-4AF1-49CC-9B8B-05DD4BFD93F5}"/>
    <cellStyle name="Normal 6" xfId="18" xr:uid="{14541B5F-7502-4CCF-B9BE-8C1F77375F14}"/>
    <cellStyle name="Normal 7" xfId="19" xr:uid="{56573540-3EFF-4D5D-A225-77B1BDE68AF3}"/>
    <cellStyle name="Normal 9" xfId="24" xr:uid="{D537D92F-640A-4E51-BB04-F8120CBFDD88}"/>
    <cellStyle name="Percent 2" xfId="20" xr:uid="{F697E277-CEB7-471F-8989-DB25CF23EFEC}"/>
    <cellStyle name="Percent 3" xfId="21" xr:uid="{B435742B-1B4C-4BDB-AF8E-9C0DAEF59FF2}"/>
    <cellStyle name="Standard_Tabelle1" xfId="22" xr:uid="{CB9E7E5D-29A4-409D-96CC-8E13BE1E6002}"/>
    <cellStyle name="標準 2" xfId="23" xr:uid="{5F79BBF0-D1AA-4AD0-9C3A-78E8E2EEC1A0}"/>
  </cellStyles>
  <dxfs count="9">
    <dxf>
      <font>
        <b val="0"/>
        <i val="0"/>
        <strike val="0"/>
        <color theme="0"/>
      </font>
    </dxf>
    <dxf>
      <font>
        <b val="0"/>
        <i val="0"/>
        <strike val="0"/>
        <color theme="0"/>
      </font>
    </dxf>
    <dxf>
      <font>
        <color theme="0"/>
      </font>
    </dxf>
    <dxf>
      <font>
        <b val="0"/>
        <i val="0"/>
        <strike val="0"/>
        <color theme="0"/>
      </font>
    </dxf>
    <dxf>
      <font>
        <b val="0"/>
        <i val="0"/>
        <strike val="0"/>
        <color theme="0"/>
      </font>
    </dxf>
    <dxf>
      <font>
        <color theme="0"/>
      </font>
    </dxf>
    <dxf>
      <font>
        <color theme="1"/>
      </font>
      <fill>
        <patternFill>
          <bgColor theme="1"/>
        </patternFill>
      </fill>
    </dxf>
    <dxf>
      <font>
        <color theme="1"/>
      </font>
      <fill>
        <patternFill>
          <bgColor theme="1"/>
        </patternFill>
      </fill>
    </dxf>
    <dxf>
      <font>
        <color theme="1"/>
      </font>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50800</xdr:colOff>
          <xdr:row>133</xdr:row>
          <xdr:rowOff>0</xdr:rowOff>
        </xdr:from>
        <xdr:to>
          <xdr:col>6</xdr:col>
          <xdr:colOff>57150</xdr:colOff>
          <xdr:row>135</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CCP RPA Application Form signed by one of the following personnel such as the Organisation’s owner, shareholder, directors, amongst others or a representative from senior management.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134</xdr:row>
          <xdr:rowOff>152400</xdr:rowOff>
        </xdr:from>
        <xdr:to>
          <xdr:col>4</xdr:col>
          <xdr:colOff>2654300</xdr:colOff>
          <xdr:row>136</xdr:row>
          <xdr:rowOff>31750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ACRA Business Profile dated within 6 months of CCP application date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135</xdr:row>
          <xdr:rowOff>152400</xdr:rowOff>
        </xdr:from>
        <xdr:to>
          <xdr:col>4</xdr:col>
          <xdr:colOff>641350</xdr:colOff>
          <xdr:row>137</xdr:row>
          <xdr:rowOff>31750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Completed Trainee Details Form (Refer to 'Employee Details' tab in this workbook)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63500</xdr:colOff>
          <xdr:row>136</xdr:row>
          <xdr:rowOff>139700</xdr:rowOff>
        </xdr:from>
        <xdr:to>
          <xdr:col>4</xdr:col>
          <xdr:colOff>1917700</xdr:colOff>
          <xdr:row>138</xdr:row>
          <xdr:rowOff>31750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Completed OJT Training Plan (Refer to 'OJT Plan Employee #1/#2/#3' tab in this workbook)</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137</xdr:row>
          <xdr:rowOff>133350</xdr:rowOff>
        </xdr:from>
        <xdr:to>
          <xdr:col>4</xdr:col>
          <xdr:colOff>114300</xdr:colOff>
          <xdr:row>139</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Detailed Job Description of the Identified Job Role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44450</xdr:colOff>
          <xdr:row>138</xdr:row>
          <xdr:rowOff>133350</xdr:rowOff>
        </xdr:from>
        <xdr:to>
          <xdr:col>3</xdr:col>
          <xdr:colOff>2622550</xdr:colOff>
          <xdr:row>140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Identified Employee’s Resume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50800</xdr:colOff>
          <xdr:row>139</xdr:row>
          <xdr:rowOff>133350</xdr:rowOff>
        </xdr:from>
        <xdr:to>
          <xdr:col>4</xdr:col>
          <xdr:colOff>1708150</xdr:colOff>
          <xdr:row>141</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SG" sz="800" b="0" i="0" u="none" strike="noStrike" baseline="0">
                  <a:solidFill>
                    <a:srgbClr val="000000"/>
                  </a:solidFill>
                  <a:latin typeface="Segoe UI"/>
                  <a:cs typeface="Segoe UI"/>
                </a:rPr>
                <a:t>Letter of Employment</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D7F54-D9EB-42D9-8539-6307CDE1C2D1}">
  <sheetPr codeName="Sheet1"/>
  <dimension ref="D3:G182"/>
  <sheetViews>
    <sheetView showGridLines="0" tabSelected="1" topLeftCell="C1" zoomScale="72" zoomScaleNormal="90" zoomScaleSheetLayoutView="85" workbookViewId="0">
      <selection activeCell="C33" sqref="C33"/>
    </sheetView>
  </sheetViews>
  <sheetFormatPr defaultRowHeight="14.5"/>
  <cols>
    <col min="1" max="2" width="0" hidden="1" customWidth="1"/>
    <col min="4" max="4" width="59.453125" customWidth="1"/>
    <col min="5" max="5" width="67.08984375" customWidth="1"/>
    <col min="6" max="6" width="69.08984375" customWidth="1"/>
    <col min="7" max="7" width="72.36328125" customWidth="1"/>
    <col min="8" max="8" width="65.81640625" customWidth="1"/>
  </cols>
  <sheetData>
    <row r="3" spans="4:7" ht="18.5">
      <c r="D3" s="167" t="s">
        <v>82</v>
      </c>
      <c r="E3" s="167"/>
      <c r="F3" s="167"/>
      <c r="G3" s="167"/>
    </row>
    <row r="4" spans="4:7" ht="18.5">
      <c r="D4" s="167" t="s">
        <v>271</v>
      </c>
      <c r="E4" s="167"/>
      <c r="F4" s="167"/>
      <c r="G4" s="167"/>
    </row>
    <row r="5" spans="4:7" ht="15" thickBot="1"/>
    <row r="6" spans="4:7">
      <c r="D6" s="168" t="s">
        <v>0</v>
      </c>
      <c r="E6" s="169"/>
      <c r="F6" s="169"/>
      <c r="G6" s="170"/>
    </row>
    <row r="7" spans="4:7">
      <c r="D7" s="171" t="s">
        <v>1</v>
      </c>
      <c r="E7" s="172"/>
      <c r="F7" s="172"/>
      <c r="G7" s="173"/>
    </row>
    <row r="8" spans="4:7">
      <c r="D8" s="174" t="s">
        <v>306</v>
      </c>
      <c r="E8" s="175"/>
      <c r="F8" s="175"/>
      <c r="G8" s="176"/>
    </row>
    <row r="9" spans="4:7">
      <c r="D9" s="174" t="s">
        <v>307</v>
      </c>
      <c r="E9" s="175"/>
      <c r="F9" s="175"/>
      <c r="G9" s="176"/>
    </row>
    <row r="10" spans="4:7" ht="15" thickBot="1">
      <c r="D10" s="177" t="s">
        <v>308</v>
      </c>
      <c r="E10" s="178"/>
      <c r="F10" s="178"/>
      <c r="G10" s="179"/>
    </row>
    <row r="11" spans="4:7" ht="15" thickBot="1"/>
    <row r="12" spans="4:7">
      <c r="D12" s="168" t="s">
        <v>2</v>
      </c>
      <c r="E12" s="169"/>
      <c r="F12" s="169"/>
      <c r="G12" s="170"/>
    </row>
    <row r="13" spans="4:7">
      <c r="D13" s="151" t="s">
        <v>3</v>
      </c>
      <c r="E13" s="152"/>
      <c r="F13" s="161"/>
      <c r="G13" s="162"/>
    </row>
    <row r="14" spans="4:7">
      <c r="D14" s="151" t="s">
        <v>4</v>
      </c>
      <c r="E14" s="152"/>
      <c r="F14" s="161"/>
      <c r="G14" s="162"/>
    </row>
    <row r="15" spans="4:7">
      <c r="D15" s="151" t="s">
        <v>5</v>
      </c>
      <c r="E15" s="152"/>
      <c r="F15" s="161"/>
      <c r="G15" s="162"/>
    </row>
    <row r="16" spans="4:7">
      <c r="D16" s="151" t="s">
        <v>90</v>
      </c>
      <c r="E16" s="152"/>
      <c r="F16" s="165" t="s">
        <v>7</v>
      </c>
      <c r="G16" s="166"/>
    </row>
    <row r="17" spans="4:7">
      <c r="D17" s="153" t="s">
        <v>8</v>
      </c>
      <c r="E17" s="154"/>
      <c r="F17" s="161"/>
      <c r="G17" s="162"/>
    </row>
    <row r="18" spans="4:7">
      <c r="D18" s="155" t="s">
        <v>9</v>
      </c>
      <c r="E18" s="156"/>
      <c r="F18" s="161" t="s">
        <v>10</v>
      </c>
      <c r="G18" s="162"/>
    </row>
    <row r="19" spans="4:7">
      <c r="D19" s="157"/>
      <c r="E19" s="158"/>
      <c r="F19" s="163" t="s">
        <v>11</v>
      </c>
      <c r="G19" s="164"/>
    </row>
    <row r="20" spans="4:7">
      <c r="D20" s="159"/>
      <c r="E20" s="160"/>
      <c r="F20" s="163" t="s">
        <v>12</v>
      </c>
      <c r="G20" s="164"/>
    </row>
    <row r="21" spans="4:7">
      <c r="D21" s="151" t="s">
        <v>13</v>
      </c>
      <c r="E21" s="152"/>
      <c r="F21" s="161"/>
      <c r="G21" s="162"/>
    </row>
    <row r="22" spans="4:7">
      <c r="D22" s="151" t="s">
        <v>14</v>
      </c>
      <c r="E22" s="152"/>
      <c r="F22" s="161"/>
      <c r="G22" s="162"/>
    </row>
    <row r="23" spans="4:7">
      <c r="D23" s="151" t="s">
        <v>15</v>
      </c>
      <c r="E23" s="152"/>
      <c r="F23" s="161"/>
      <c r="G23" s="162"/>
    </row>
    <row r="24" spans="4:7" ht="15" thickBot="1">
      <c r="D24" s="190" t="s">
        <v>16</v>
      </c>
      <c r="E24" s="191"/>
      <c r="F24" s="192"/>
      <c r="G24" s="193"/>
    </row>
    <row r="25" spans="4:7" ht="15" thickBot="1"/>
    <row r="26" spans="4:7">
      <c r="D26" s="180" t="s">
        <v>327</v>
      </c>
      <c r="E26" s="181"/>
      <c r="F26" s="181"/>
      <c r="G26" s="182"/>
    </row>
    <row r="27" spans="4:7" ht="27" customHeight="1">
      <c r="D27" s="183" t="s">
        <v>17</v>
      </c>
      <c r="E27" s="185" t="s">
        <v>326</v>
      </c>
      <c r="F27" s="186"/>
      <c r="G27" s="187"/>
    </row>
    <row r="28" spans="4:7" ht="27" customHeight="1">
      <c r="D28" s="183"/>
      <c r="E28" s="186"/>
      <c r="F28" s="186"/>
      <c r="G28" s="187"/>
    </row>
    <row r="29" spans="4:7" ht="27" customHeight="1">
      <c r="D29" s="183"/>
      <c r="E29" s="186"/>
      <c r="F29" s="186"/>
      <c r="G29" s="187"/>
    </row>
    <row r="30" spans="4:7" ht="27" customHeight="1" thickBot="1">
      <c r="D30" s="184"/>
      <c r="E30" s="188"/>
      <c r="F30" s="188"/>
      <c r="G30" s="189"/>
    </row>
    <row r="31" spans="4:7" ht="15" thickBot="1">
      <c r="D31" s="1"/>
      <c r="E31" s="36"/>
      <c r="F31" s="36"/>
      <c r="G31" s="36"/>
    </row>
    <row r="32" spans="4:7">
      <c r="D32" s="180" t="s">
        <v>319</v>
      </c>
      <c r="E32" s="181"/>
      <c r="F32" s="182"/>
      <c r="G32" s="65"/>
    </row>
    <row r="33" spans="4:7" ht="24.5" customHeight="1">
      <c r="D33" s="35" t="s">
        <v>320</v>
      </c>
      <c r="E33" s="34" t="s">
        <v>272</v>
      </c>
      <c r="F33" s="33" t="s">
        <v>273</v>
      </c>
    </row>
    <row r="34" spans="4:7" ht="22" customHeight="1" thickBot="1">
      <c r="D34" s="35" t="s">
        <v>274</v>
      </c>
      <c r="E34" s="118"/>
      <c r="F34" s="31"/>
    </row>
    <row r="35" spans="4:7" ht="41" customHeight="1">
      <c r="D35" s="35" t="s">
        <v>275</v>
      </c>
      <c r="E35" s="118"/>
      <c r="F35" s="31"/>
      <c r="G35" s="119" t="s">
        <v>328</v>
      </c>
    </row>
    <row r="36" spans="4:7" ht="22" customHeight="1" thickBot="1">
      <c r="D36" s="35" t="s">
        <v>276</v>
      </c>
      <c r="E36" s="118"/>
      <c r="F36" s="31"/>
      <c r="G36" s="120"/>
    </row>
    <row r="37" spans="4:7" ht="22" customHeight="1">
      <c r="D37" s="35" t="s">
        <v>277</v>
      </c>
      <c r="E37" s="118"/>
      <c r="F37" s="31"/>
    </row>
    <row r="38" spans="4:7">
      <c r="D38" s="122"/>
      <c r="E38" s="136" t="s">
        <v>329</v>
      </c>
      <c r="F38" s="137" t="s">
        <v>330</v>
      </c>
    </row>
    <row r="39" spans="4:7" ht="27.5" customHeight="1">
      <c r="D39" s="121" t="s">
        <v>392</v>
      </c>
      <c r="E39" s="118"/>
      <c r="F39" s="31"/>
    </row>
    <row r="40" spans="4:7" ht="32.5" customHeight="1">
      <c r="D40" s="121" t="s">
        <v>393</v>
      </c>
      <c r="E40" s="118"/>
      <c r="F40" s="31"/>
    </row>
    <row r="41" spans="4:7" ht="22.5" customHeight="1">
      <c r="D41" s="200" t="s">
        <v>383</v>
      </c>
      <c r="E41" s="203" t="s">
        <v>384</v>
      </c>
      <c r="F41" s="204"/>
    </row>
    <row r="42" spans="4:7" ht="15" customHeight="1">
      <c r="D42" s="201"/>
      <c r="E42" s="133" t="b">
        <v>0</v>
      </c>
      <c r="F42" s="138" t="s">
        <v>385</v>
      </c>
    </row>
    <row r="43" spans="4:7" ht="15" customHeight="1">
      <c r="D43" s="201"/>
      <c r="E43" s="133" t="b">
        <v>0</v>
      </c>
      <c r="F43" s="138" t="s">
        <v>386</v>
      </c>
    </row>
    <row r="44" spans="4:7" ht="15" customHeight="1">
      <c r="D44" s="201"/>
      <c r="E44" s="205" t="s">
        <v>387</v>
      </c>
      <c r="F44" s="206"/>
    </row>
    <row r="45" spans="4:7" ht="32.5" customHeight="1">
      <c r="D45" s="201"/>
      <c r="E45" s="139" t="s">
        <v>388</v>
      </c>
      <c r="F45" s="140"/>
    </row>
    <row r="46" spans="4:7" ht="15" customHeight="1">
      <c r="D46" s="201"/>
      <c r="E46" s="136" t="s">
        <v>389</v>
      </c>
      <c r="F46" s="141" t="s">
        <v>390</v>
      </c>
    </row>
    <row r="47" spans="4:7" ht="75" customHeight="1">
      <c r="D47" s="201"/>
      <c r="E47" s="134"/>
      <c r="F47" s="142" t="e">
        <f>HLOOKUP(E47,'Data Validation List'!$AG$1:$AW$2,2,FALSE)</f>
        <v>#N/A</v>
      </c>
    </row>
    <row r="48" spans="4:7" ht="15" customHeight="1">
      <c r="D48" s="201"/>
      <c r="E48" s="136" t="s">
        <v>391</v>
      </c>
      <c r="F48" s="141" t="s">
        <v>390</v>
      </c>
    </row>
    <row r="49" spans="4:7" ht="75" customHeight="1" thickBot="1">
      <c r="D49" s="202"/>
      <c r="E49" s="135"/>
      <c r="F49" s="143" t="e">
        <f>HLOOKUP(E49,'Data Validation List'!$AG$1:$AW$2,2,FALSE)</f>
        <v>#N/A</v>
      </c>
    </row>
    <row r="50" spans="4:7" ht="22" customHeight="1">
      <c r="D50" s="113"/>
      <c r="E50" s="62"/>
      <c r="F50" s="62"/>
    </row>
    <row r="51" spans="4:7" ht="11.5" customHeight="1" thickBot="1">
      <c r="D51" s="113"/>
      <c r="E51" s="62"/>
      <c r="F51" s="62"/>
      <c r="G51" s="62"/>
    </row>
    <row r="52" spans="4:7">
      <c r="D52" s="114" t="s">
        <v>321</v>
      </c>
      <c r="E52" s="115" t="s">
        <v>272</v>
      </c>
      <c r="F52" s="116" t="s">
        <v>273</v>
      </c>
      <c r="G52" s="117"/>
    </row>
    <row r="53" spans="4:7" ht="22" customHeight="1" thickBot="1">
      <c r="D53" s="35" t="s">
        <v>274</v>
      </c>
      <c r="E53" s="118"/>
      <c r="F53" s="31"/>
      <c r="G53" s="62"/>
    </row>
    <row r="54" spans="4:7" ht="43.5">
      <c r="D54" s="35" t="s">
        <v>275</v>
      </c>
      <c r="E54" s="118"/>
      <c r="F54" s="31"/>
      <c r="G54" s="119" t="s">
        <v>331</v>
      </c>
    </row>
    <row r="55" spans="4:7" ht="22" customHeight="1" thickBot="1">
      <c r="D55" s="35" t="s">
        <v>276</v>
      </c>
      <c r="E55" s="118"/>
      <c r="F55" s="31"/>
      <c r="G55" s="120"/>
    </row>
    <row r="56" spans="4:7" ht="22" customHeight="1">
      <c r="D56" s="35" t="s">
        <v>277</v>
      </c>
      <c r="E56" s="118"/>
      <c r="F56" s="31"/>
    </row>
    <row r="57" spans="4:7" ht="22" customHeight="1">
      <c r="D57" s="123"/>
      <c r="E57" s="136" t="s">
        <v>329</v>
      </c>
      <c r="F57" s="137" t="s">
        <v>330</v>
      </c>
      <c r="G57" s="62"/>
    </row>
    <row r="58" spans="4:7" ht="35.5" customHeight="1">
      <c r="D58" s="121" t="s">
        <v>392</v>
      </c>
      <c r="E58" s="118" t="s">
        <v>333</v>
      </c>
      <c r="F58" s="31"/>
    </row>
    <row r="59" spans="4:7" ht="35.5" customHeight="1">
      <c r="D59" s="121" t="s">
        <v>393</v>
      </c>
      <c r="E59" s="118"/>
      <c r="F59" s="31"/>
    </row>
    <row r="60" spans="4:7" ht="15" customHeight="1">
      <c r="D60" s="200" t="s">
        <v>383</v>
      </c>
      <c r="E60" s="203" t="s">
        <v>384</v>
      </c>
      <c r="F60" s="204"/>
    </row>
    <row r="61" spans="4:7" ht="15" customHeight="1">
      <c r="D61" s="201"/>
      <c r="E61" s="133" t="b">
        <v>0</v>
      </c>
      <c r="F61" s="138" t="s">
        <v>385</v>
      </c>
    </row>
    <row r="62" spans="4:7" ht="15" customHeight="1">
      <c r="D62" s="201"/>
      <c r="E62" s="133" t="b">
        <v>0</v>
      </c>
      <c r="F62" s="138" t="s">
        <v>386</v>
      </c>
    </row>
    <row r="63" spans="4:7" ht="15" customHeight="1">
      <c r="D63" s="201"/>
      <c r="E63" s="203" t="s">
        <v>387</v>
      </c>
      <c r="F63" s="204"/>
    </row>
    <row r="64" spans="4:7" ht="32.5" customHeight="1">
      <c r="D64" s="201"/>
      <c r="E64" s="139" t="s">
        <v>388</v>
      </c>
      <c r="F64" s="140"/>
    </row>
    <row r="65" spans="4:7" ht="15" customHeight="1">
      <c r="D65" s="201"/>
      <c r="E65" s="136" t="s">
        <v>389</v>
      </c>
      <c r="F65" s="141" t="s">
        <v>390</v>
      </c>
    </row>
    <row r="66" spans="4:7" ht="75" customHeight="1">
      <c r="D66" s="201"/>
      <c r="E66" s="134"/>
      <c r="F66" s="142" t="e">
        <f>HLOOKUP(E66,'Data Validation List'!$AG$1:$AW$2,2,FALSE)</f>
        <v>#N/A</v>
      </c>
    </row>
    <row r="67" spans="4:7" ht="15" customHeight="1">
      <c r="D67" s="201"/>
      <c r="E67" s="136" t="s">
        <v>391</v>
      </c>
      <c r="F67" s="141" t="s">
        <v>390</v>
      </c>
    </row>
    <row r="68" spans="4:7" ht="75" customHeight="1" thickBot="1">
      <c r="D68" s="202"/>
      <c r="E68" s="135"/>
      <c r="F68" s="143" t="e">
        <f>HLOOKUP(E68,'Data Validation List'!$AG$1:$AW$2,2,FALSE)</f>
        <v>#N/A</v>
      </c>
    </row>
    <row r="69" spans="4:7" ht="22" customHeight="1">
      <c r="D69" s="113"/>
      <c r="E69" s="62"/>
      <c r="F69" s="62"/>
      <c r="G69" s="62"/>
    </row>
    <row r="70" spans="4:7" ht="10.5" customHeight="1" thickBot="1">
      <c r="D70" s="113"/>
      <c r="E70" s="62"/>
      <c r="F70" s="62"/>
      <c r="G70" s="62"/>
    </row>
    <row r="71" spans="4:7">
      <c r="D71" s="114" t="s">
        <v>322</v>
      </c>
      <c r="E71" s="115" t="s">
        <v>272</v>
      </c>
      <c r="F71" s="116" t="s">
        <v>273</v>
      </c>
    </row>
    <row r="72" spans="4:7" ht="22" customHeight="1" thickBot="1">
      <c r="D72" s="35" t="s">
        <v>274</v>
      </c>
      <c r="E72" s="118"/>
      <c r="F72" s="31"/>
    </row>
    <row r="73" spans="4:7" ht="43.5">
      <c r="D73" s="35" t="s">
        <v>275</v>
      </c>
      <c r="E73" s="118"/>
      <c r="F73" s="31"/>
      <c r="G73" s="119" t="s">
        <v>332</v>
      </c>
    </row>
    <row r="74" spans="4:7" ht="22" customHeight="1" thickBot="1">
      <c r="D74" s="35" t="s">
        <v>276</v>
      </c>
      <c r="E74" s="118"/>
      <c r="F74" s="31"/>
      <c r="G74" s="120"/>
    </row>
    <row r="75" spans="4:7" ht="22" customHeight="1">
      <c r="D75" s="35" t="s">
        <v>277</v>
      </c>
      <c r="E75" s="118"/>
      <c r="F75" s="31"/>
      <c r="G75" s="62"/>
    </row>
    <row r="76" spans="4:7" ht="22" customHeight="1">
      <c r="D76" s="123"/>
      <c r="E76" s="136" t="s">
        <v>329</v>
      </c>
      <c r="F76" s="137" t="s">
        <v>330</v>
      </c>
      <c r="G76" s="62"/>
    </row>
    <row r="77" spans="4:7" ht="32.5" customHeight="1">
      <c r="D77" s="121" t="s">
        <v>392</v>
      </c>
      <c r="E77" s="118" t="s">
        <v>333</v>
      </c>
      <c r="F77" s="31"/>
    </row>
    <row r="78" spans="4:7" ht="39.5" customHeight="1">
      <c r="D78" s="121" t="s">
        <v>393</v>
      </c>
      <c r="E78" s="118"/>
      <c r="F78" s="31"/>
    </row>
    <row r="79" spans="4:7" ht="22.5" customHeight="1">
      <c r="D79" s="207" t="s">
        <v>383</v>
      </c>
      <c r="E79" s="203" t="s">
        <v>384</v>
      </c>
      <c r="F79" s="204"/>
    </row>
    <row r="80" spans="4:7" ht="15" customHeight="1">
      <c r="D80" s="207"/>
      <c r="E80" s="133" t="b">
        <v>0</v>
      </c>
      <c r="F80" s="138" t="s">
        <v>385</v>
      </c>
    </row>
    <row r="81" spans="4:7" ht="15" customHeight="1">
      <c r="D81" s="207"/>
      <c r="E81" s="133" t="b">
        <v>0</v>
      </c>
      <c r="F81" s="138" t="s">
        <v>386</v>
      </c>
    </row>
    <row r="82" spans="4:7" ht="20.5" customHeight="1">
      <c r="D82" s="207"/>
      <c r="E82" s="203" t="s">
        <v>387</v>
      </c>
      <c r="F82" s="204"/>
    </row>
    <row r="83" spans="4:7" ht="32.5" customHeight="1">
      <c r="D83" s="207"/>
      <c r="E83" s="139" t="s">
        <v>388</v>
      </c>
      <c r="F83" s="140"/>
    </row>
    <row r="84" spans="4:7" ht="15" customHeight="1">
      <c r="D84" s="207"/>
      <c r="E84" s="136" t="s">
        <v>389</v>
      </c>
      <c r="F84" s="141" t="s">
        <v>390</v>
      </c>
    </row>
    <row r="85" spans="4:7" ht="75" customHeight="1">
      <c r="D85" s="207"/>
      <c r="E85" s="134"/>
      <c r="F85" s="142" t="e">
        <f>HLOOKUP(E85,'Data Validation List'!$AG$1:$AW$2,2,FALSE)</f>
        <v>#N/A</v>
      </c>
    </row>
    <row r="86" spans="4:7" ht="15" customHeight="1">
      <c r="D86" s="207"/>
      <c r="E86" s="136" t="s">
        <v>391</v>
      </c>
      <c r="F86" s="141" t="s">
        <v>390</v>
      </c>
    </row>
    <row r="87" spans="4:7" ht="75" customHeight="1" thickBot="1">
      <c r="D87" s="208"/>
      <c r="E87" s="135"/>
      <c r="F87" s="143" t="e">
        <f>HLOOKUP(E87,'Data Validation List'!$AG$1:$AW$2,2,FALSE)</f>
        <v>#N/A</v>
      </c>
    </row>
    <row r="88" spans="4:7" ht="15" customHeight="1">
      <c r="D88" s="113"/>
      <c r="E88" s="62"/>
      <c r="F88" s="62"/>
      <c r="G88" s="62"/>
    </row>
    <row r="89" spans="4:7" ht="15" thickBot="1">
      <c r="D89" s="62"/>
      <c r="E89" s="62"/>
      <c r="F89" s="62"/>
      <c r="G89" s="62"/>
    </row>
    <row r="90" spans="4:7">
      <c r="D90" s="194" t="s">
        <v>18</v>
      </c>
      <c r="E90" s="195"/>
      <c r="F90" s="195"/>
      <c r="G90" s="196"/>
    </row>
    <row r="91" spans="4:7">
      <c r="D91" s="30" t="s">
        <v>19</v>
      </c>
      <c r="E91" s="29"/>
      <c r="F91" s="29"/>
      <c r="G91" s="28"/>
    </row>
    <row r="92" spans="4:7">
      <c r="D92" s="19"/>
      <c r="E92" s="21"/>
      <c r="F92" s="21"/>
      <c r="G92" s="20"/>
    </row>
    <row r="93" spans="4:7">
      <c r="D93" s="27" t="s">
        <v>20</v>
      </c>
      <c r="G93" s="14"/>
    </row>
    <row r="94" spans="4:7">
      <c r="D94" s="197" t="s">
        <v>21</v>
      </c>
      <c r="E94" s="198"/>
      <c r="F94" s="198"/>
      <c r="G94" s="199"/>
    </row>
    <row r="95" spans="4:7">
      <c r="D95" s="197" t="s">
        <v>259</v>
      </c>
      <c r="E95" s="198"/>
      <c r="F95" s="198"/>
      <c r="G95" s="199"/>
    </row>
    <row r="96" spans="4:7">
      <c r="D96" s="197" t="s">
        <v>309</v>
      </c>
      <c r="E96" s="198"/>
      <c r="F96" s="198"/>
      <c r="G96" s="199"/>
    </row>
    <row r="97" spans="4:7">
      <c r="D97" s="197" t="s">
        <v>22</v>
      </c>
      <c r="E97" s="198"/>
      <c r="F97" s="198"/>
      <c r="G97" s="199"/>
    </row>
    <row r="98" spans="4:7">
      <c r="D98" s="197" t="s">
        <v>23</v>
      </c>
      <c r="E98" s="198"/>
      <c r="F98" s="198"/>
      <c r="G98" s="199"/>
    </row>
    <row r="99" spans="4:7">
      <c r="D99" s="197" t="s">
        <v>24</v>
      </c>
      <c r="E99" s="198"/>
      <c r="F99" s="198"/>
      <c r="G99" s="199"/>
    </row>
    <row r="100" spans="4:7" ht="15.5" customHeight="1">
      <c r="D100" s="212" t="s">
        <v>432</v>
      </c>
      <c r="E100" s="213"/>
      <c r="F100" s="213"/>
      <c r="G100" s="214"/>
    </row>
    <row r="101" spans="4:7" ht="14.5" customHeight="1">
      <c r="D101" s="212" t="s">
        <v>433</v>
      </c>
      <c r="E101" s="213"/>
      <c r="F101" s="213"/>
      <c r="G101" s="214"/>
    </row>
    <row r="102" spans="4:7">
      <c r="D102" s="217" t="s">
        <v>434</v>
      </c>
      <c r="E102" s="218"/>
      <c r="F102" s="218"/>
      <c r="G102" s="219"/>
    </row>
    <row r="103" spans="4:7">
      <c r="D103" s="19"/>
      <c r="E103" s="21"/>
      <c r="F103" s="21"/>
      <c r="G103" s="20"/>
    </row>
    <row r="104" spans="4:7">
      <c r="D104" s="25" t="s">
        <v>25</v>
      </c>
      <c r="G104" s="14"/>
    </row>
    <row r="105" spans="4:7">
      <c r="D105" s="220" t="s">
        <v>26</v>
      </c>
      <c r="E105" s="210"/>
      <c r="F105" s="210"/>
      <c r="G105" s="211"/>
    </row>
    <row r="106" spans="4:7">
      <c r="D106" s="209" t="s">
        <v>431</v>
      </c>
      <c r="E106" s="210"/>
      <c r="F106" s="210"/>
      <c r="G106" s="211"/>
    </row>
    <row r="107" spans="4:7">
      <c r="D107" s="209" t="s">
        <v>310</v>
      </c>
      <c r="E107" s="215"/>
      <c r="F107" s="215"/>
      <c r="G107" s="216"/>
    </row>
    <row r="108" spans="4:7">
      <c r="D108" s="220" t="s">
        <v>27</v>
      </c>
      <c r="E108" s="210"/>
      <c r="F108" s="210"/>
      <c r="G108" s="211"/>
    </row>
    <row r="109" spans="4:7" ht="16.5">
      <c r="D109" s="220" t="s">
        <v>28</v>
      </c>
      <c r="E109" s="210"/>
      <c r="F109" s="210"/>
      <c r="G109" s="211"/>
    </row>
    <row r="110" spans="4:7" ht="16.5">
      <c r="D110" s="220" t="s">
        <v>29</v>
      </c>
      <c r="E110" s="210"/>
      <c r="F110" s="210"/>
      <c r="G110" s="211"/>
    </row>
    <row r="111" spans="4:7" ht="18" customHeight="1">
      <c r="D111" s="220" t="s">
        <v>30</v>
      </c>
      <c r="E111" s="210"/>
      <c r="F111" s="210"/>
      <c r="G111" s="211"/>
    </row>
    <row r="112" spans="4:7">
      <c r="D112" s="24" t="s">
        <v>31</v>
      </c>
      <c r="E112" s="23"/>
      <c r="F112" s="23"/>
      <c r="G112" s="22"/>
    </row>
    <row r="113" spans="4:7">
      <c r="D113" s="24" t="s">
        <v>32</v>
      </c>
      <c r="E113" s="23"/>
      <c r="F113" s="23"/>
      <c r="G113" s="22"/>
    </row>
    <row r="114" spans="4:7">
      <c r="D114" s="24" t="s">
        <v>269</v>
      </c>
      <c r="E114" s="23"/>
      <c r="F114" s="23"/>
      <c r="G114" s="22"/>
    </row>
    <row r="115" spans="4:7" ht="15" thickBot="1">
      <c r="D115" s="4"/>
      <c r="E115" s="3"/>
      <c r="F115" s="3"/>
      <c r="G115" s="2"/>
    </row>
    <row r="116" spans="4:7" ht="15" thickBot="1"/>
    <row r="117" spans="4:7">
      <c r="D117" s="168" t="s">
        <v>311</v>
      </c>
      <c r="E117" s="169"/>
      <c r="F117" s="169"/>
      <c r="G117" s="170"/>
    </row>
    <row r="118" spans="4:7">
      <c r="D118" s="149" t="s">
        <v>312</v>
      </c>
      <c r="E118" s="150"/>
      <c r="F118" s="21"/>
      <c r="G118" s="20"/>
    </row>
    <row r="119" spans="4:7">
      <c r="D119" s="232" t="s">
        <v>313</v>
      </c>
      <c r="E119" s="233"/>
      <c r="F119" s="233"/>
      <c r="G119" s="234"/>
    </row>
    <row r="120" spans="4:7">
      <c r="D120" s="235" t="s">
        <v>34</v>
      </c>
      <c r="E120" s="236"/>
      <c r="F120" s="236"/>
      <c r="G120" s="237"/>
    </row>
    <row r="121" spans="4:7">
      <c r="D121" s="221" t="s">
        <v>323</v>
      </c>
      <c r="E121" s="222"/>
      <c r="F121" s="222"/>
      <c r="G121" s="223"/>
    </row>
    <row r="122" spans="4:7">
      <c r="D122" s="224" t="s">
        <v>324</v>
      </c>
      <c r="E122" s="225"/>
      <c r="F122" s="225"/>
      <c r="G122" s="226"/>
    </row>
    <row r="123" spans="4:7">
      <c r="D123" s="227" t="s">
        <v>266</v>
      </c>
      <c r="E123" s="228"/>
      <c r="G123" s="14"/>
    </row>
    <row r="124" spans="4:7">
      <c r="D124" s="16" t="s">
        <v>35</v>
      </c>
      <c r="E124" s="12"/>
      <c r="F124" s="18" t="s">
        <v>36</v>
      </c>
      <c r="G124" s="14"/>
    </row>
    <row r="125" spans="4:7">
      <c r="D125" s="16" t="s">
        <v>37</v>
      </c>
      <c r="E125" s="17"/>
      <c r="G125" s="14"/>
    </row>
    <row r="126" spans="4:7">
      <c r="D126" s="16" t="s">
        <v>38</v>
      </c>
      <c r="E126" s="17"/>
      <c r="G126" s="14"/>
    </row>
    <row r="127" spans="4:7">
      <c r="D127" s="16" t="s">
        <v>39</v>
      </c>
      <c r="E127" s="15">
        <f ca="1">NOW()</f>
        <v>45793.530368171298</v>
      </c>
      <c r="G127" s="14"/>
    </row>
    <row r="128" spans="4:7">
      <c r="D128" s="13"/>
      <c r="E128" s="12"/>
      <c r="F128" s="11" t="s">
        <v>40</v>
      </c>
      <c r="G128" s="10"/>
    </row>
    <row r="129" spans="4:7" ht="15" thickBot="1">
      <c r="D129" s="4"/>
      <c r="E129" s="3"/>
      <c r="F129" s="3"/>
      <c r="G129" s="2"/>
    </row>
    <row r="131" spans="4:7" ht="15" thickBot="1"/>
    <row r="132" spans="4:7">
      <c r="D132" s="168" t="s">
        <v>314</v>
      </c>
      <c r="E132" s="169"/>
      <c r="F132" s="169"/>
      <c r="G132" s="170"/>
    </row>
    <row r="133" spans="4:7">
      <c r="D133" s="229" t="s">
        <v>315</v>
      </c>
      <c r="E133" s="230"/>
      <c r="F133" s="230"/>
      <c r="G133" s="231"/>
    </row>
    <row r="134" spans="4:7">
      <c r="D134" s="16"/>
      <c r="G134" s="14"/>
    </row>
    <row r="135" spans="4:7">
      <c r="D135" s="16"/>
      <c r="G135" s="14"/>
    </row>
    <row r="136" spans="4:7">
      <c r="D136" s="16"/>
      <c r="G136" s="14"/>
    </row>
    <row r="137" spans="4:7">
      <c r="D137" s="16"/>
      <c r="G137" s="14"/>
    </row>
    <row r="138" spans="4:7">
      <c r="D138" s="16"/>
      <c r="G138" s="14"/>
    </row>
    <row r="139" spans="4:7">
      <c r="D139" s="16"/>
      <c r="G139" s="14"/>
    </row>
    <row r="140" spans="4:7">
      <c r="D140" s="16"/>
      <c r="G140" s="14"/>
    </row>
    <row r="141" spans="4:7" ht="15.5" customHeight="1">
      <c r="D141" s="16"/>
      <c r="G141" s="14"/>
    </row>
    <row r="142" spans="4:7" ht="15" customHeight="1">
      <c r="D142" s="238" t="s">
        <v>33</v>
      </c>
      <c r="E142" s="239"/>
      <c r="F142" s="239"/>
      <c r="G142" s="240"/>
    </row>
    <row r="143" spans="4:7" ht="15" customHeight="1">
      <c r="D143" s="241" t="s">
        <v>79</v>
      </c>
      <c r="E143" s="242"/>
      <c r="F143" s="242"/>
      <c r="G143" s="243"/>
    </row>
    <row r="144" spans="4:7" ht="15" customHeight="1">
      <c r="D144" s="244" t="s">
        <v>80</v>
      </c>
      <c r="E144" s="245"/>
      <c r="F144" s="245"/>
      <c r="G144" s="246"/>
    </row>
    <row r="145" spans="4:7">
      <c r="D145" s="55" t="s">
        <v>78</v>
      </c>
      <c r="E145" s="61"/>
      <c r="F145" s="61"/>
      <c r="G145" s="63"/>
    </row>
    <row r="146" spans="4:7">
      <c r="D146" s="64" t="s">
        <v>81</v>
      </c>
      <c r="G146" s="14"/>
    </row>
    <row r="147" spans="4:7">
      <c r="D147" s="269" t="s">
        <v>263</v>
      </c>
      <c r="E147" s="270"/>
      <c r="F147" s="270"/>
      <c r="G147" s="271"/>
    </row>
    <row r="148" spans="4:7" ht="19" customHeight="1">
      <c r="D148" s="272" t="s">
        <v>264</v>
      </c>
      <c r="E148" s="273"/>
      <c r="F148" s="273"/>
      <c r="G148" s="274"/>
    </row>
    <row r="149" spans="4:7" ht="19" customHeight="1" thickBot="1">
      <c r="D149" s="275" t="s">
        <v>265</v>
      </c>
      <c r="E149" s="276"/>
      <c r="F149" s="276"/>
      <c r="G149" s="277"/>
    </row>
    <row r="150" spans="4:7" ht="15" thickBot="1"/>
    <row r="151" spans="4:7" ht="33" customHeight="1">
      <c r="D151" s="194" t="s">
        <v>260</v>
      </c>
      <c r="E151" s="195"/>
      <c r="F151" s="195"/>
      <c r="G151" s="196"/>
    </row>
    <row r="152" spans="4:7">
      <c r="D152" s="261" t="s">
        <v>261</v>
      </c>
      <c r="E152" s="262"/>
      <c r="F152" s="262"/>
      <c r="G152" s="263"/>
    </row>
    <row r="153" spans="4:7">
      <c r="D153" s="249" t="s">
        <v>262</v>
      </c>
      <c r="E153" s="250"/>
      <c r="F153" s="250"/>
      <c r="G153" s="251"/>
    </row>
    <row r="154" spans="4:7" ht="30" customHeight="1">
      <c r="D154" s="249"/>
      <c r="E154" s="250"/>
      <c r="F154" s="250"/>
      <c r="G154" s="251"/>
    </row>
    <row r="155" spans="4:7">
      <c r="D155" s="249"/>
      <c r="E155" s="250"/>
      <c r="F155" s="250"/>
      <c r="G155" s="251"/>
    </row>
    <row r="156" spans="4:7" ht="14.5" customHeight="1">
      <c r="D156" s="252"/>
      <c r="E156" s="253"/>
      <c r="F156" s="253"/>
      <c r="G156" s="254"/>
    </row>
    <row r="157" spans="4:7" ht="14.5" customHeight="1">
      <c r="D157" s="261" t="s">
        <v>267</v>
      </c>
      <c r="E157" s="262"/>
      <c r="F157" s="262"/>
      <c r="G157" s="263"/>
    </row>
    <row r="158" spans="4:7">
      <c r="D158" s="255" t="s">
        <v>268</v>
      </c>
      <c r="E158" s="256"/>
      <c r="F158" s="256"/>
      <c r="G158" s="257"/>
    </row>
    <row r="159" spans="4:7">
      <c r="D159" s="255"/>
      <c r="E159" s="256"/>
      <c r="F159" s="256"/>
      <c r="G159" s="257"/>
    </row>
    <row r="160" spans="4:7">
      <c r="D160" s="255"/>
      <c r="E160" s="256"/>
      <c r="F160" s="256"/>
      <c r="G160" s="257"/>
    </row>
    <row r="161" spans="4:7" ht="15" customHeight="1">
      <c r="D161" s="255"/>
      <c r="E161" s="256"/>
      <c r="F161" s="256"/>
      <c r="G161" s="257"/>
    </row>
    <row r="162" spans="4:7">
      <c r="D162" s="255"/>
      <c r="E162" s="256"/>
      <c r="F162" s="256"/>
      <c r="G162" s="257"/>
    </row>
    <row r="163" spans="4:7">
      <c r="D163" s="255"/>
      <c r="E163" s="256"/>
      <c r="F163" s="256"/>
      <c r="G163" s="257"/>
    </row>
    <row r="164" spans="4:7" ht="14.5" customHeight="1">
      <c r="D164" s="255"/>
      <c r="E164" s="256"/>
      <c r="F164" s="256"/>
      <c r="G164" s="257"/>
    </row>
    <row r="165" spans="4:7">
      <c r="D165" s="255"/>
      <c r="E165" s="256"/>
      <c r="F165" s="256"/>
      <c r="G165" s="257"/>
    </row>
    <row r="166" spans="4:7">
      <c r="D166" s="255"/>
      <c r="E166" s="256"/>
      <c r="F166" s="256"/>
      <c r="G166" s="257"/>
    </row>
    <row r="167" spans="4:7">
      <c r="D167" s="255"/>
      <c r="E167" s="256"/>
      <c r="F167" s="256"/>
      <c r="G167" s="257"/>
    </row>
    <row r="168" spans="4:7">
      <c r="D168" s="255"/>
      <c r="E168" s="256"/>
      <c r="F168" s="256"/>
      <c r="G168" s="257"/>
    </row>
    <row r="169" spans="4:7">
      <c r="D169" s="255"/>
      <c r="E169" s="256"/>
      <c r="F169" s="256"/>
      <c r="G169" s="257"/>
    </row>
    <row r="170" spans="4:7">
      <c r="D170" s="255"/>
      <c r="E170" s="256"/>
      <c r="F170" s="256"/>
      <c r="G170" s="257"/>
    </row>
    <row r="171" spans="4:7">
      <c r="D171" s="255"/>
      <c r="E171" s="256"/>
      <c r="F171" s="256"/>
      <c r="G171" s="257"/>
    </row>
    <row r="172" spans="4:7">
      <c r="D172" s="255"/>
      <c r="E172" s="256"/>
      <c r="F172" s="256"/>
      <c r="G172" s="257"/>
    </row>
    <row r="173" spans="4:7" ht="11.5" customHeight="1">
      <c r="D173" s="255"/>
      <c r="E173" s="256"/>
      <c r="F173" s="256"/>
      <c r="G173" s="257"/>
    </row>
    <row r="174" spans="4:7" ht="6" customHeight="1" thickBot="1">
      <c r="D174" s="258"/>
      <c r="E174" s="259"/>
      <c r="F174" s="259"/>
      <c r="G174" s="260"/>
    </row>
    <row r="176" spans="4:7" ht="15" thickBot="1"/>
    <row r="177" spans="4:7">
      <c r="D177" s="168" t="s">
        <v>41</v>
      </c>
      <c r="E177" s="169"/>
      <c r="F177" s="169"/>
      <c r="G177" s="170"/>
    </row>
    <row r="178" spans="4:7" ht="26.5" customHeight="1">
      <c r="D178" s="264" t="s">
        <v>258</v>
      </c>
      <c r="E178" s="265"/>
      <c r="F178" s="265"/>
      <c r="G178" s="266"/>
    </row>
    <row r="179" spans="4:7" ht="8" customHeight="1">
      <c r="D179" s="9"/>
      <c r="E179" s="8"/>
      <c r="F179" s="8"/>
      <c r="G179" s="7"/>
    </row>
    <row r="180" spans="4:7">
      <c r="D180" s="267" t="s">
        <v>42</v>
      </c>
      <c r="E180" s="268"/>
      <c r="F180" s="6" t="s">
        <v>16</v>
      </c>
      <c r="G180" s="5" t="s">
        <v>15</v>
      </c>
    </row>
    <row r="181" spans="4:7">
      <c r="D181" s="247"/>
      <c r="E181" s="248"/>
      <c r="F181" s="53"/>
      <c r="G181" s="54"/>
    </row>
    <row r="182" spans="4:7" ht="15" thickBot="1">
      <c r="D182" s="4"/>
      <c r="E182" s="3"/>
      <c r="F182" s="3"/>
      <c r="G182" s="2"/>
    </row>
  </sheetData>
  <mergeCells count="83">
    <mergeCell ref="D151:G151"/>
    <mergeCell ref="D142:G142"/>
    <mergeCell ref="D143:G143"/>
    <mergeCell ref="D144:G144"/>
    <mergeCell ref="D181:E181"/>
    <mergeCell ref="D153:G156"/>
    <mergeCell ref="D158:G174"/>
    <mergeCell ref="D152:G152"/>
    <mergeCell ref="D157:G157"/>
    <mergeCell ref="D177:G177"/>
    <mergeCell ref="D178:G178"/>
    <mergeCell ref="D180:E180"/>
    <mergeCell ref="D147:G147"/>
    <mergeCell ref="D148:G148"/>
    <mergeCell ref="D149:G149"/>
    <mergeCell ref="D121:G121"/>
    <mergeCell ref="D122:G122"/>
    <mergeCell ref="D123:E123"/>
    <mergeCell ref="D133:G133"/>
    <mergeCell ref="D108:G108"/>
    <mergeCell ref="D109:G109"/>
    <mergeCell ref="D110:G110"/>
    <mergeCell ref="D111:G111"/>
    <mergeCell ref="D132:G132"/>
    <mergeCell ref="D117:G117"/>
    <mergeCell ref="D119:G119"/>
    <mergeCell ref="D120:G120"/>
    <mergeCell ref="D106:G106"/>
    <mergeCell ref="D100:G100"/>
    <mergeCell ref="D101:G101"/>
    <mergeCell ref="D107:G107"/>
    <mergeCell ref="D97:G97"/>
    <mergeCell ref="D98:G98"/>
    <mergeCell ref="D99:G99"/>
    <mergeCell ref="D102:G102"/>
    <mergeCell ref="D105:G105"/>
    <mergeCell ref="D90:G90"/>
    <mergeCell ref="D32:F32"/>
    <mergeCell ref="D94:G94"/>
    <mergeCell ref="D95:G95"/>
    <mergeCell ref="D96:G96"/>
    <mergeCell ref="D41:D49"/>
    <mergeCell ref="D60:D68"/>
    <mergeCell ref="E41:F41"/>
    <mergeCell ref="E44:F44"/>
    <mergeCell ref="E60:F60"/>
    <mergeCell ref="E63:F63"/>
    <mergeCell ref="E79:F79"/>
    <mergeCell ref="E82:F82"/>
    <mergeCell ref="D79:D87"/>
    <mergeCell ref="D26:G26"/>
    <mergeCell ref="D27:D30"/>
    <mergeCell ref="E27:G30"/>
    <mergeCell ref="D24:E24"/>
    <mergeCell ref="F24:G24"/>
    <mergeCell ref="F23:G23"/>
    <mergeCell ref="F22:G22"/>
    <mergeCell ref="F21:G21"/>
    <mergeCell ref="D21:E21"/>
    <mergeCell ref="D22:E22"/>
    <mergeCell ref="D23:E23"/>
    <mergeCell ref="D9:G9"/>
    <mergeCell ref="D10:G10"/>
    <mergeCell ref="D12:G12"/>
    <mergeCell ref="D13:E13"/>
    <mergeCell ref="F13:G13"/>
    <mergeCell ref="D3:G3"/>
    <mergeCell ref="D4:G4"/>
    <mergeCell ref="D6:G6"/>
    <mergeCell ref="D7:G7"/>
    <mergeCell ref="D8:G8"/>
    <mergeCell ref="F15:G15"/>
    <mergeCell ref="F14:G14"/>
    <mergeCell ref="F20:G20"/>
    <mergeCell ref="F19:G19"/>
    <mergeCell ref="F18:G18"/>
    <mergeCell ref="F17:G17"/>
    <mergeCell ref="F16:G16"/>
    <mergeCell ref="D14:E14"/>
    <mergeCell ref="D15:E15"/>
    <mergeCell ref="D16:E16"/>
    <mergeCell ref="D17:E17"/>
    <mergeCell ref="D18:E20"/>
  </mergeCells>
  <conditionalFormatting sqref="E44 E45:F49">
    <cfRule type="expression" dxfId="8" priority="1">
      <formula>$E$43=TRUE</formula>
    </cfRule>
  </conditionalFormatting>
  <conditionalFormatting sqref="E63 E64:F68">
    <cfRule type="expression" dxfId="7" priority="2">
      <formula>$E$62=TRUE</formula>
    </cfRule>
  </conditionalFormatting>
  <conditionalFormatting sqref="E82 E83:F87">
    <cfRule type="expression" dxfId="6" priority="3">
      <formula>$E$81=TRUE</formula>
    </cfRule>
  </conditionalFormatting>
  <dataValidations count="5">
    <dataValidation type="list" allowBlank="1" showInputMessage="1" showErrorMessage="1" sqref="E39:F39" xr:uid="{105E39B1-E16F-4B06-AFFD-63687163E8F5}">
      <formula1>INDIRECT($G$36)</formula1>
    </dataValidation>
    <dataValidation type="list" allowBlank="1" showInputMessage="1" showErrorMessage="1" sqref="F58" xr:uid="{5EA9277B-D516-4181-B370-3D8DDFE2509A}">
      <formula1>INDIRECT($G$55)</formula1>
    </dataValidation>
    <dataValidation type="list" allowBlank="1" showInputMessage="1" showErrorMessage="1" sqref="E77:F77" xr:uid="{26BA2D08-7040-47B3-9A67-A831C5E78C81}">
      <formula1>INDIRECT($G$74)</formula1>
    </dataValidation>
    <dataValidation type="list" errorStyle="information" allowBlank="1" showInputMessage="1" showErrorMessage="1" sqref="E58" xr:uid="{B1D8F912-DE2F-47EA-B119-C23ABDCA90B3}">
      <formula1>INDIRECT($G$55)</formula1>
    </dataValidation>
    <dataValidation type="list" allowBlank="1" showInputMessage="1" showErrorMessage="1" sqref="E59:F59 E40:F40 E78:F78" xr:uid="{B624AFE5-958D-4BCD-8C3D-912A4CA2A80E}">
      <formula1>Sector_Specific_Growth_Skills</formula1>
    </dataValidation>
  </dataValidations>
  <hyperlinks>
    <hyperlink ref="D112" location="_ftnref1" display="_ftnref1" xr:uid="{4E5B90DF-5C6B-4FB1-A592-8D6BB952D0B7}"/>
    <hyperlink ref="D113" location="_ftnref2" display="_ftnref2" xr:uid="{7BD6B35A-A27E-46B4-BB63-D93B2B30567F}"/>
    <hyperlink ref="D114" location="_ftnref3" display="_ftnref3" xr:uid="{CF84FEE0-88AB-4E8E-9FB9-CB515087A37E}"/>
  </hyperlinks>
  <pageMargins left="0.7" right="0.7" top="0.75" bottom="0.75" header="0.3" footer="0.3"/>
  <pageSetup paperSize="9" scale="9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3</xdr:col>
                    <xdr:colOff>50800</xdr:colOff>
                    <xdr:row>133</xdr:row>
                    <xdr:rowOff>0</xdr:rowOff>
                  </from>
                  <to>
                    <xdr:col>6</xdr:col>
                    <xdr:colOff>57150</xdr:colOff>
                    <xdr:row>135</xdr:row>
                    <xdr:rowOff>12700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3</xdr:col>
                    <xdr:colOff>44450</xdr:colOff>
                    <xdr:row>134</xdr:row>
                    <xdr:rowOff>152400</xdr:rowOff>
                  </from>
                  <to>
                    <xdr:col>4</xdr:col>
                    <xdr:colOff>2654300</xdr:colOff>
                    <xdr:row>136</xdr:row>
                    <xdr:rowOff>31750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3</xdr:col>
                    <xdr:colOff>76200</xdr:colOff>
                    <xdr:row>135</xdr:row>
                    <xdr:rowOff>152400</xdr:rowOff>
                  </from>
                  <to>
                    <xdr:col>4</xdr:col>
                    <xdr:colOff>641350</xdr:colOff>
                    <xdr:row>137</xdr:row>
                    <xdr:rowOff>31750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3</xdr:col>
                    <xdr:colOff>63500</xdr:colOff>
                    <xdr:row>136</xdr:row>
                    <xdr:rowOff>139700</xdr:rowOff>
                  </from>
                  <to>
                    <xdr:col>4</xdr:col>
                    <xdr:colOff>1917700</xdr:colOff>
                    <xdr:row>138</xdr:row>
                    <xdr:rowOff>31750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3</xdr:col>
                    <xdr:colOff>44450</xdr:colOff>
                    <xdr:row>137</xdr:row>
                    <xdr:rowOff>133350</xdr:rowOff>
                  </from>
                  <to>
                    <xdr:col>4</xdr:col>
                    <xdr:colOff>114300</xdr:colOff>
                    <xdr:row>139</xdr:row>
                    <xdr:rowOff>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3</xdr:col>
                    <xdr:colOff>44450</xdr:colOff>
                    <xdr:row>138</xdr:row>
                    <xdr:rowOff>133350</xdr:rowOff>
                  </from>
                  <to>
                    <xdr:col>3</xdr:col>
                    <xdr:colOff>2622550</xdr:colOff>
                    <xdr:row>140</xdr:row>
                    <xdr:rowOff>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3</xdr:col>
                    <xdr:colOff>50800</xdr:colOff>
                    <xdr:row>139</xdr:row>
                    <xdr:rowOff>133350</xdr:rowOff>
                  </from>
                  <to>
                    <xdr:col>4</xdr:col>
                    <xdr:colOff>1708150</xdr:colOff>
                    <xdr:row>141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F6A2C1AE-E789-434C-A181-B6614763EB01}">
          <x14:formula1>
            <xm:f>'Data Validation List'!$A$3:$A$9</xm:f>
          </x14:formula1>
          <xm:sqref>F16:G16</xm:sqref>
        </x14:dataValidation>
        <x14:dataValidation type="list" allowBlank="1" showInputMessage="1" showErrorMessage="1" xr:uid="{C849CCEE-0743-454E-B857-3FCF7C65F304}">
          <x14:formula1>
            <xm:f>'Data Validation List'!$B$1:$Z$1</xm:f>
          </x14:formula1>
          <xm:sqref>G55 G74 G36</xm:sqref>
        </x14:dataValidation>
        <x14:dataValidation type="list" allowBlank="1" showInputMessage="1" showErrorMessage="1" xr:uid="{79687BC5-2C0C-483B-883F-01CA2B0B03BD}">
          <x14:formula1>
            <xm:f>'Data Validation List'!$AG$1:$AW$1</xm:f>
          </x14:formula1>
          <xm:sqref>E47 E49 E66 E68 E85 E87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79DE5-438A-4DB5-AC41-C7751C3C6C49}">
  <sheetPr codeName="Sheet5">
    <pageSetUpPr fitToPage="1"/>
  </sheetPr>
  <dimension ref="A1:AK14"/>
  <sheetViews>
    <sheetView topLeftCell="O1" zoomScale="80" zoomScaleNormal="80" workbookViewId="0">
      <selection activeCell="S5" sqref="S5"/>
    </sheetView>
  </sheetViews>
  <sheetFormatPr defaultColWidth="8.81640625" defaultRowHeight="14.5"/>
  <cols>
    <col min="1" max="1" width="7.453125" customWidth="1"/>
    <col min="2" max="2" width="9" bestFit="1" customWidth="1"/>
    <col min="3" max="10" width="16.36328125" customWidth="1"/>
    <col min="11" max="12" width="13.7265625" customWidth="1"/>
    <col min="13" max="13" width="22.54296875" customWidth="1"/>
    <col min="14" max="15" width="24.7265625" customWidth="1"/>
    <col min="16" max="16" width="33" customWidth="1"/>
    <col min="17" max="17" width="20.7265625" customWidth="1"/>
    <col min="18" max="18" width="12.36328125" customWidth="1"/>
    <col min="19" max="19" width="19.36328125" customWidth="1"/>
    <col min="20" max="20" width="17" customWidth="1"/>
    <col min="22" max="27" width="14.1796875" customWidth="1"/>
    <col min="28" max="33" width="13.26953125" customWidth="1"/>
    <col min="34" max="34" width="20" customWidth="1"/>
  </cols>
  <sheetData>
    <row r="1" spans="1:37" ht="19" thickBot="1">
      <c r="A1" s="66"/>
      <c r="B1" s="286" t="s">
        <v>278</v>
      </c>
      <c r="C1" s="287"/>
      <c r="D1" s="287"/>
      <c r="E1" s="287"/>
      <c r="F1" s="287"/>
      <c r="G1" s="287"/>
      <c r="H1" s="287"/>
      <c r="I1" s="287"/>
      <c r="J1" s="287"/>
      <c r="K1" s="287"/>
      <c r="L1" s="287"/>
      <c r="M1" s="287"/>
      <c r="N1" s="287"/>
      <c r="O1" s="287"/>
      <c r="P1" s="287"/>
      <c r="Q1" s="287"/>
      <c r="R1" s="287"/>
      <c r="S1" s="288" t="s">
        <v>279</v>
      </c>
      <c r="T1" s="289"/>
      <c r="U1" s="289"/>
      <c r="V1" s="289"/>
      <c r="W1" s="289"/>
      <c r="X1" s="289"/>
      <c r="Y1" s="289"/>
      <c r="Z1" s="289"/>
      <c r="AA1" s="289"/>
      <c r="AB1" s="289"/>
      <c r="AC1" s="289"/>
      <c r="AD1" s="289"/>
      <c r="AE1" s="289"/>
      <c r="AF1" s="289"/>
      <c r="AG1" s="289"/>
      <c r="AH1" s="290"/>
      <c r="AI1" s="91"/>
      <c r="AJ1" s="91"/>
      <c r="AK1" s="91"/>
    </row>
    <row r="2" spans="1:37" ht="19" thickBot="1">
      <c r="A2" s="66"/>
      <c r="B2" s="278" t="s">
        <v>63</v>
      </c>
      <c r="C2" s="279"/>
      <c r="D2" s="279"/>
      <c r="E2" s="279"/>
      <c r="F2" s="279"/>
      <c r="G2" s="279"/>
      <c r="H2" s="279"/>
      <c r="I2" s="279"/>
      <c r="J2" s="280"/>
      <c r="K2" s="281" t="s">
        <v>280</v>
      </c>
      <c r="L2" s="281"/>
      <c r="M2" s="281"/>
      <c r="N2" s="281"/>
      <c r="O2" s="282" t="s">
        <v>281</v>
      </c>
      <c r="P2" s="282"/>
      <c r="Q2" s="282"/>
      <c r="R2" s="282"/>
      <c r="S2" s="283" t="s">
        <v>282</v>
      </c>
      <c r="T2" s="284"/>
      <c r="U2" s="284"/>
      <c r="V2" s="284"/>
      <c r="W2" s="284"/>
      <c r="X2" s="284"/>
      <c r="Y2" s="284"/>
      <c r="Z2" s="284"/>
      <c r="AA2" s="284"/>
      <c r="AB2" s="284"/>
      <c r="AC2" s="284"/>
      <c r="AD2" s="284"/>
      <c r="AE2" s="284"/>
      <c r="AF2" s="284"/>
      <c r="AG2" s="284"/>
      <c r="AH2" s="285"/>
      <c r="AI2" s="92"/>
      <c r="AJ2" s="92"/>
      <c r="AK2" s="93"/>
    </row>
    <row r="3" spans="1:37" ht="145">
      <c r="A3" s="66"/>
      <c r="B3" s="67" t="s">
        <v>64</v>
      </c>
      <c r="C3" s="68" t="s">
        <v>283</v>
      </c>
      <c r="D3" s="68" t="s">
        <v>65</v>
      </c>
      <c r="E3" s="68" t="s">
        <v>66</v>
      </c>
      <c r="F3" s="69" t="s">
        <v>68</v>
      </c>
      <c r="G3" s="68" t="s">
        <v>67</v>
      </c>
      <c r="H3" s="68" t="s">
        <v>69</v>
      </c>
      <c r="I3" s="68" t="s">
        <v>70</v>
      </c>
      <c r="J3" s="68" t="s">
        <v>71</v>
      </c>
      <c r="K3" s="70" t="s">
        <v>72</v>
      </c>
      <c r="L3" s="70" t="s">
        <v>284</v>
      </c>
      <c r="M3" s="70" t="s">
        <v>285</v>
      </c>
      <c r="N3" s="71" t="s">
        <v>286</v>
      </c>
      <c r="O3" s="72" t="s">
        <v>287</v>
      </c>
      <c r="P3" s="72" t="s">
        <v>284</v>
      </c>
      <c r="Q3" s="72" t="s">
        <v>285</v>
      </c>
      <c r="R3" s="72" t="s">
        <v>286</v>
      </c>
      <c r="S3" s="73" t="s">
        <v>288</v>
      </c>
      <c r="T3" s="74" t="s">
        <v>289</v>
      </c>
      <c r="U3" s="75" t="s">
        <v>290</v>
      </c>
      <c r="V3" s="76" t="s">
        <v>291</v>
      </c>
      <c r="W3" s="76" t="s">
        <v>292</v>
      </c>
      <c r="X3" s="76" t="s">
        <v>293</v>
      </c>
      <c r="Y3" s="76" t="s">
        <v>299</v>
      </c>
      <c r="Z3" s="76" t="s">
        <v>300</v>
      </c>
      <c r="AA3" s="76" t="s">
        <v>301</v>
      </c>
      <c r="AB3" s="77" t="s">
        <v>294</v>
      </c>
      <c r="AC3" s="77" t="s">
        <v>295</v>
      </c>
      <c r="AD3" s="77" t="s">
        <v>296</v>
      </c>
      <c r="AE3" s="77" t="s">
        <v>302</v>
      </c>
      <c r="AF3" s="77" t="s">
        <v>303</v>
      </c>
      <c r="AG3" s="77" t="s">
        <v>304</v>
      </c>
      <c r="AH3" s="78" t="s">
        <v>297</v>
      </c>
      <c r="AI3" s="92"/>
      <c r="AJ3" s="92"/>
      <c r="AK3" s="93"/>
    </row>
    <row r="4" spans="1:37" ht="15.5">
      <c r="A4" s="66"/>
      <c r="B4" s="112" t="s">
        <v>305</v>
      </c>
      <c r="C4" s="80"/>
      <c r="D4" s="80"/>
      <c r="E4" s="81"/>
      <c r="F4" s="82"/>
      <c r="G4" s="80"/>
      <c r="H4" s="127"/>
      <c r="I4" s="83"/>
      <c r="J4" s="83"/>
      <c r="K4" s="84"/>
      <c r="L4" s="85"/>
      <c r="M4" s="86"/>
      <c r="N4" s="87"/>
      <c r="O4" s="84"/>
      <c r="P4" s="88"/>
      <c r="Q4" s="86"/>
      <c r="R4" s="87"/>
      <c r="S4" s="111" t="s">
        <v>298</v>
      </c>
      <c r="T4" s="95" t="str">
        <f>IF(S4="Standard", "5,000", IF(S4= "Enhanced", "7,500", IF(S4= "", "")))</f>
        <v>7,500</v>
      </c>
      <c r="U4" s="95" t="str">
        <f t="shared" ref="U4" si="0">IF(S4="Standard", "70%", IF(S4= "Enhanced", "90%", IF(S4= "", "")))</f>
        <v>90%</v>
      </c>
      <c r="V4" s="94">
        <v>3000</v>
      </c>
      <c r="W4" s="94">
        <v>3000</v>
      </c>
      <c r="X4" s="94">
        <v>3000</v>
      </c>
      <c r="Y4" s="94">
        <v>3000</v>
      </c>
      <c r="Z4" s="94">
        <v>3000</v>
      </c>
      <c r="AA4" s="94">
        <v>3000</v>
      </c>
      <c r="AB4" s="95">
        <f>IF($S4="","",MIN(($U4*V4),VALUE($T4)))</f>
        <v>2700</v>
      </c>
      <c r="AC4" s="95">
        <f t="shared" ref="AC4:AG4" si="1">IF(T4="","",MIN(($U4*W4),VALUE($T4)))</f>
        <v>2700</v>
      </c>
      <c r="AD4" s="95">
        <f t="shared" si="1"/>
        <v>2700</v>
      </c>
      <c r="AE4" s="95">
        <f t="shared" si="1"/>
        <v>2700</v>
      </c>
      <c r="AF4" s="95">
        <f t="shared" si="1"/>
        <v>2700</v>
      </c>
      <c r="AG4" s="95">
        <f t="shared" si="1"/>
        <v>2700</v>
      </c>
      <c r="AH4" s="96">
        <f>SUM(AB4:AG4)</f>
        <v>16200</v>
      </c>
      <c r="AI4" s="92"/>
      <c r="AJ4" s="92"/>
      <c r="AK4" s="93"/>
    </row>
    <row r="5" spans="1:37" ht="15.5">
      <c r="A5" s="66"/>
      <c r="B5" s="79">
        <v>1</v>
      </c>
      <c r="C5" s="80"/>
      <c r="D5" s="80"/>
      <c r="E5" s="81"/>
      <c r="F5" s="82"/>
      <c r="G5" s="80"/>
      <c r="H5" s="82"/>
      <c r="I5" s="83"/>
      <c r="J5" s="83"/>
      <c r="K5" s="84"/>
      <c r="L5" s="85"/>
      <c r="M5" s="86"/>
      <c r="N5" s="87"/>
      <c r="O5" s="84"/>
      <c r="P5" s="88"/>
      <c r="Q5" s="86"/>
      <c r="R5" s="87"/>
      <c r="S5" s="105"/>
      <c r="T5" s="106" t="str">
        <f>IF(S5="Standard", "5,000", IF(S5= "Enhanced", "7,500", IF(S5= "", "")))</f>
        <v/>
      </c>
      <c r="U5" s="107" t="str">
        <f>IF(S5="Standard", "70%", IF(S5= "Enhanced", "90%", IF(S5= "", "")))</f>
        <v/>
      </c>
      <c r="V5" s="101"/>
      <c r="W5" s="102"/>
      <c r="X5" s="102"/>
      <c r="Y5" s="102"/>
      <c r="Z5" s="102"/>
      <c r="AA5" s="102"/>
      <c r="AB5" s="99" t="str">
        <f>IF($S5="","",MIN(($U5*V5),VALUE($T5)))</f>
        <v/>
      </c>
      <c r="AC5" s="99" t="str">
        <f t="shared" ref="AC5:AG5" si="2">IF($S5="","",MIN(($U5*W5),VALUE($T5)))</f>
        <v/>
      </c>
      <c r="AD5" s="99" t="str">
        <f t="shared" si="2"/>
        <v/>
      </c>
      <c r="AE5" s="99" t="str">
        <f t="shared" si="2"/>
        <v/>
      </c>
      <c r="AF5" s="99" t="str">
        <f t="shared" si="2"/>
        <v/>
      </c>
      <c r="AG5" s="99" t="str">
        <f t="shared" si="2"/>
        <v/>
      </c>
      <c r="AH5" s="97">
        <f>SUM(AB5:AG5)</f>
        <v>0</v>
      </c>
      <c r="AI5" s="92"/>
      <c r="AJ5" s="92"/>
      <c r="AK5" s="93"/>
    </row>
    <row r="6" spans="1:37" ht="15.5">
      <c r="A6" s="66"/>
      <c r="B6" s="79">
        <f>B5+1</f>
        <v>2</v>
      </c>
      <c r="C6" s="80"/>
      <c r="D6" s="80"/>
      <c r="E6" s="81"/>
      <c r="F6" s="82"/>
      <c r="G6" s="80"/>
      <c r="H6" s="82"/>
      <c r="I6" s="83"/>
      <c r="J6" s="83"/>
      <c r="K6" s="84"/>
      <c r="L6" s="85"/>
      <c r="M6" s="86"/>
      <c r="N6" s="87"/>
      <c r="O6" s="84"/>
      <c r="P6" s="88"/>
      <c r="Q6" s="86"/>
      <c r="R6" s="87"/>
      <c r="S6" s="105"/>
      <c r="T6" s="106" t="str">
        <f>IF(S6="Standard", "5,000", IF(S6= "Enhanced", "7,500", IF(S6= "", "")))</f>
        <v/>
      </c>
      <c r="U6" s="107" t="str">
        <f>IF(S6="Standard", "70%", IF(S6= "Enhanced", "90%", IF(S6= "", "")))</f>
        <v/>
      </c>
      <c r="V6" s="101"/>
      <c r="W6" s="102"/>
      <c r="X6" s="102"/>
      <c r="Y6" s="102"/>
      <c r="Z6" s="102"/>
      <c r="AA6" s="102"/>
      <c r="AB6" s="99" t="str">
        <f t="shared" ref="AB6:AB14" si="3">IF($S6="","",MIN(($U6*V6),VALUE($T6)))</f>
        <v/>
      </c>
      <c r="AC6" s="99" t="str">
        <f t="shared" ref="AC6:AC14" si="4">IF($S6="","",MIN(($U6*W6),VALUE($T6)))</f>
        <v/>
      </c>
      <c r="AD6" s="99" t="str">
        <f t="shared" ref="AD6:AD14" si="5">IF($S6="","",MIN(($U6*X6),VALUE($T6)))</f>
        <v/>
      </c>
      <c r="AE6" s="99" t="str">
        <f t="shared" ref="AE6:AE14" si="6">IF($S6="","",MIN(($U6*Y6),VALUE($T6)))</f>
        <v/>
      </c>
      <c r="AF6" s="99" t="str">
        <f t="shared" ref="AF6:AF14" si="7">IF($S6="","",MIN(($U6*Z6),VALUE($T6)))</f>
        <v/>
      </c>
      <c r="AG6" s="99" t="str">
        <f t="shared" ref="AG6:AG14" si="8">IF($S6="","",MIN(($U6*AA6),VALUE($T6)))</f>
        <v/>
      </c>
      <c r="AH6" s="97">
        <f t="shared" ref="AH6:AH14" si="9">SUM(AB6:AG6)</f>
        <v>0</v>
      </c>
      <c r="AI6" s="92"/>
      <c r="AJ6" s="92"/>
      <c r="AK6" s="93"/>
    </row>
    <row r="7" spans="1:37" ht="15.5">
      <c r="A7" s="66"/>
      <c r="B7" s="79">
        <f t="shared" ref="B7:B14" si="10">B6+1</f>
        <v>3</v>
      </c>
      <c r="C7" s="80"/>
      <c r="D7" s="80"/>
      <c r="E7" s="81"/>
      <c r="F7" s="82"/>
      <c r="G7" s="80"/>
      <c r="H7" s="82"/>
      <c r="I7" s="83"/>
      <c r="J7" s="83"/>
      <c r="K7" s="84"/>
      <c r="L7" s="85"/>
      <c r="M7" s="86"/>
      <c r="N7" s="87"/>
      <c r="O7" s="84"/>
      <c r="P7" s="88"/>
      <c r="Q7" s="86"/>
      <c r="R7" s="87"/>
      <c r="S7" s="105"/>
      <c r="T7" s="106" t="str">
        <f t="shared" ref="T7:T13" si="11">IF(S7="Standard", "5,000", IF(S7= "Enhanced", "7,500", IF(S7= "", "")))</f>
        <v/>
      </c>
      <c r="U7" s="107" t="str">
        <f>IF(S7="Standard", "70%", IF(S7= "Enhanced", "90%", IF(S7= "", "")))</f>
        <v/>
      </c>
      <c r="V7" s="101"/>
      <c r="W7" s="102"/>
      <c r="X7" s="102"/>
      <c r="Y7" s="102"/>
      <c r="Z7" s="102"/>
      <c r="AA7" s="102"/>
      <c r="AB7" s="99" t="str">
        <f t="shared" si="3"/>
        <v/>
      </c>
      <c r="AC7" s="99" t="str">
        <f t="shared" si="4"/>
        <v/>
      </c>
      <c r="AD7" s="99" t="str">
        <f t="shared" si="5"/>
        <v/>
      </c>
      <c r="AE7" s="99" t="str">
        <f t="shared" si="6"/>
        <v/>
      </c>
      <c r="AF7" s="99" t="str">
        <f t="shared" si="7"/>
        <v/>
      </c>
      <c r="AG7" s="99" t="str">
        <f t="shared" si="8"/>
        <v/>
      </c>
      <c r="AH7" s="97">
        <f t="shared" si="9"/>
        <v>0</v>
      </c>
      <c r="AI7" s="92"/>
      <c r="AJ7" s="92"/>
      <c r="AK7" s="93"/>
    </row>
    <row r="8" spans="1:37" ht="15.5">
      <c r="A8" s="66"/>
      <c r="B8" s="79">
        <f t="shared" si="10"/>
        <v>4</v>
      </c>
      <c r="C8" s="80"/>
      <c r="D8" s="80"/>
      <c r="E8" s="81"/>
      <c r="F8" s="82"/>
      <c r="G8" s="80"/>
      <c r="H8" s="82"/>
      <c r="I8" s="83"/>
      <c r="J8" s="83"/>
      <c r="K8" s="84"/>
      <c r="L8" s="85"/>
      <c r="M8" s="86"/>
      <c r="N8" s="87"/>
      <c r="O8" s="84"/>
      <c r="P8" s="88"/>
      <c r="Q8" s="86"/>
      <c r="R8" s="87"/>
      <c r="S8" s="105"/>
      <c r="T8" s="106" t="str">
        <f t="shared" si="11"/>
        <v/>
      </c>
      <c r="U8" s="107" t="str">
        <f>IF(S8="Standard", "70%", IF(S8= "Enhanced", "90%", IF(S8= "", "")))</f>
        <v/>
      </c>
      <c r="V8" s="101"/>
      <c r="W8" s="102"/>
      <c r="X8" s="102"/>
      <c r="Y8" s="102"/>
      <c r="Z8" s="102"/>
      <c r="AA8" s="102"/>
      <c r="AB8" s="99" t="str">
        <f t="shared" si="3"/>
        <v/>
      </c>
      <c r="AC8" s="99" t="str">
        <f t="shared" si="4"/>
        <v/>
      </c>
      <c r="AD8" s="99" t="str">
        <f t="shared" si="5"/>
        <v/>
      </c>
      <c r="AE8" s="99" t="str">
        <f t="shared" si="6"/>
        <v/>
      </c>
      <c r="AF8" s="99" t="str">
        <f t="shared" si="7"/>
        <v/>
      </c>
      <c r="AG8" s="99" t="str">
        <f t="shared" si="8"/>
        <v/>
      </c>
      <c r="AH8" s="97">
        <f t="shared" si="9"/>
        <v>0</v>
      </c>
      <c r="AI8" s="92"/>
      <c r="AJ8" s="92"/>
      <c r="AK8" s="93"/>
    </row>
    <row r="9" spans="1:37" ht="15.5">
      <c r="A9" s="66"/>
      <c r="B9" s="79">
        <f t="shared" si="10"/>
        <v>5</v>
      </c>
      <c r="C9" s="80"/>
      <c r="D9" s="80"/>
      <c r="E9" s="81"/>
      <c r="F9" s="82"/>
      <c r="G9" s="80"/>
      <c r="H9" s="82"/>
      <c r="I9" s="83"/>
      <c r="J9" s="83"/>
      <c r="K9" s="84"/>
      <c r="L9" s="85"/>
      <c r="M9" s="86"/>
      <c r="N9" s="87"/>
      <c r="O9" s="84"/>
      <c r="P9" s="88"/>
      <c r="Q9" s="86"/>
      <c r="R9" s="87"/>
      <c r="S9" s="105"/>
      <c r="T9" s="106" t="str">
        <f t="shared" si="11"/>
        <v/>
      </c>
      <c r="U9" s="107" t="str">
        <f t="shared" ref="U9:U12" si="12">IF(S9="Standard", "70%", IF(S9= "Enhanced", "90%", IF(S9= "", "")))</f>
        <v/>
      </c>
      <c r="V9" s="101"/>
      <c r="W9" s="102"/>
      <c r="X9" s="102"/>
      <c r="Y9" s="102"/>
      <c r="Z9" s="102"/>
      <c r="AA9" s="102"/>
      <c r="AB9" s="99" t="str">
        <f t="shared" si="3"/>
        <v/>
      </c>
      <c r="AC9" s="99" t="str">
        <f t="shared" si="4"/>
        <v/>
      </c>
      <c r="AD9" s="99" t="str">
        <f t="shared" si="5"/>
        <v/>
      </c>
      <c r="AE9" s="99" t="str">
        <f t="shared" si="6"/>
        <v/>
      </c>
      <c r="AF9" s="99" t="str">
        <f t="shared" si="7"/>
        <v/>
      </c>
      <c r="AG9" s="99" t="str">
        <f t="shared" si="8"/>
        <v/>
      </c>
      <c r="AH9" s="97">
        <f>SUM(AB9:AG9)</f>
        <v>0</v>
      </c>
      <c r="AI9" s="92"/>
      <c r="AJ9" s="92"/>
      <c r="AK9" s="93"/>
    </row>
    <row r="10" spans="1:37" ht="15.5">
      <c r="A10" s="66"/>
      <c r="B10" s="79">
        <f t="shared" si="10"/>
        <v>6</v>
      </c>
      <c r="C10" s="80"/>
      <c r="D10" s="80"/>
      <c r="E10" s="81"/>
      <c r="F10" s="82"/>
      <c r="G10" s="80"/>
      <c r="H10" s="82"/>
      <c r="I10" s="83"/>
      <c r="J10" s="83"/>
      <c r="K10" s="84"/>
      <c r="L10" s="85"/>
      <c r="M10" s="86"/>
      <c r="N10" s="87"/>
      <c r="O10" s="84"/>
      <c r="P10" s="88"/>
      <c r="Q10" s="86"/>
      <c r="R10" s="87"/>
      <c r="S10" s="105"/>
      <c r="T10" s="106" t="str">
        <f t="shared" si="11"/>
        <v/>
      </c>
      <c r="U10" s="107" t="str">
        <f t="shared" si="12"/>
        <v/>
      </c>
      <c r="V10" s="101"/>
      <c r="W10" s="102"/>
      <c r="X10" s="102"/>
      <c r="Y10" s="102"/>
      <c r="Z10" s="102"/>
      <c r="AA10" s="102"/>
      <c r="AB10" s="99" t="str">
        <f t="shared" si="3"/>
        <v/>
      </c>
      <c r="AC10" s="99" t="str">
        <f t="shared" si="4"/>
        <v/>
      </c>
      <c r="AD10" s="99" t="str">
        <f t="shared" si="5"/>
        <v/>
      </c>
      <c r="AE10" s="99" t="str">
        <f t="shared" si="6"/>
        <v/>
      </c>
      <c r="AF10" s="99" t="str">
        <f t="shared" si="7"/>
        <v/>
      </c>
      <c r="AG10" s="99" t="str">
        <f t="shared" si="8"/>
        <v/>
      </c>
      <c r="AH10" s="97">
        <f t="shared" si="9"/>
        <v>0</v>
      </c>
      <c r="AI10" s="92"/>
      <c r="AJ10" s="92"/>
      <c r="AK10" s="93"/>
    </row>
    <row r="11" spans="1:37" ht="15.5">
      <c r="A11" s="66"/>
      <c r="B11" s="79">
        <f t="shared" si="10"/>
        <v>7</v>
      </c>
      <c r="C11" s="80"/>
      <c r="D11" s="80"/>
      <c r="E11" s="81"/>
      <c r="F11" s="82"/>
      <c r="G11" s="80"/>
      <c r="H11" s="82"/>
      <c r="I11" s="83"/>
      <c r="J11" s="83"/>
      <c r="K11" s="84"/>
      <c r="L11" s="85"/>
      <c r="M11" s="86"/>
      <c r="N11" s="87"/>
      <c r="O11" s="84"/>
      <c r="P11" s="88"/>
      <c r="Q11" s="86"/>
      <c r="R11" s="87"/>
      <c r="S11" s="105"/>
      <c r="T11" s="106" t="str">
        <f t="shared" si="11"/>
        <v/>
      </c>
      <c r="U11" s="107" t="str">
        <f t="shared" si="12"/>
        <v/>
      </c>
      <c r="V11" s="101"/>
      <c r="W11" s="102"/>
      <c r="X11" s="102"/>
      <c r="Y11" s="102"/>
      <c r="Z11" s="102"/>
      <c r="AA11" s="102"/>
      <c r="AB11" s="99" t="str">
        <f t="shared" si="3"/>
        <v/>
      </c>
      <c r="AC11" s="99" t="str">
        <f t="shared" si="4"/>
        <v/>
      </c>
      <c r="AD11" s="99" t="str">
        <f t="shared" si="5"/>
        <v/>
      </c>
      <c r="AE11" s="99" t="str">
        <f t="shared" si="6"/>
        <v/>
      </c>
      <c r="AF11" s="99" t="str">
        <f t="shared" si="7"/>
        <v/>
      </c>
      <c r="AG11" s="99" t="str">
        <f t="shared" si="8"/>
        <v/>
      </c>
      <c r="AH11" s="97">
        <f t="shared" si="9"/>
        <v>0</v>
      </c>
      <c r="AI11" s="92"/>
      <c r="AJ11" s="92"/>
      <c r="AK11" s="93"/>
    </row>
    <row r="12" spans="1:37">
      <c r="B12" s="79">
        <f t="shared" si="10"/>
        <v>8</v>
      </c>
      <c r="C12" s="80"/>
      <c r="D12" s="80"/>
      <c r="E12" s="81"/>
      <c r="F12" s="82"/>
      <c r="G12" s="80"/>
      <c r="H12" s="82"/>
      <c r="I12" s="83"/>
      <c r="J12" s="83"/>
      <c r="K12" s="84"/>
      <c r="L12" s="85"/>
      <c r="M12" s="86"/>
      <c r="N12" s="87"/>
      <c r="O12" s="84"/>
      <c r="P12" s="88"/>
      <c r="Q12" s="86"/>
      <c r="R12" s="87"/>
      <c r="S12" s="105"/>
      <c r="T12" s="106" t="str">
        <f t="shared" si="11"/>
        <v/>
      </c>
      <c r="U12" s="107" t="str">
        <f t="shared" si="12"/>
        <v/>
      </c>
      <c r="V12" s="101"/>
      <c r="W12" s="102"/>
      <c r="X12" s="102"/>
      <c r="Y12" s="102"/>
      <c r="Z12" s="102"/>
      <c r="AA12" s="102"/>
      <c r="AB12" s="99" t="str">
        <f t="shared" si="3"/>
        <v/>
      </c>
      <c r="AC12" s="99" t="str">
        <f t="shared" si="4"/>
        <v/>
      </c>
      <c r="AD12" s="99" t="str">
        <f t="shared" si="5"/>
        <v/>
      </c>
      <c r="AE12" s="99" t="str">
        <f t="shared" si="6"/>
        <v/>
      </c>
      <c r="AF12" s="99" t="str">
        <f t="shared" si="7"/>
        <v/>
      </c>
      <c r="AG12" s="99" t="str">
        <f t="shared" si="8"/>
        <v/>
      </c>
      <c r="AH12" s="97">
        <f t="shared" si="9"/>
        <v>0</v>
      </c>
      <c r="AI12" s="92"/>
      <c r="AJ12" s="92"/>
      <c r="AK12" s="93"/>
    </row>
    <row r="13" spans="1:37">
      <c r="B13" s="79">
        <f t="shared" si="10"/>
        <v>9</v>
      </c>
      <c r="C13" s="32"/>
      <c r="D13" s="32"/>
      <c r="E13" s="32"/>
      <c r="F13" s="32"/>
      <c r="G13" s="32"/>
      <c r="H13" s="82"/>
      <c r="I13" s="32"/>
      <c r="J13" s="32"/>
      <c r="K13" s="32"/>
      <c r="L13" s="32"/>
      <c r="M13" s="32"/>
      <c r="N13" s="32"/>
      <c r="O13" s="32"/>
      <c r="P13" s="32"/>
      <c r="Q13" s="32"/>
      <c r="R13" s="32"/>
      <c r="S13" s="105"/>
      <c r="T13" s="106" t="str">
        <f t="shared" si="11"/>
        <v/>
      </c>
      <c r="U13" s="107" t="str">
        <f>IF(S13="Standard", "70%", IF(S13= "Enhanced", "90%", IF(S13= "", "")))</f>
        <v/>
      </c>
      <c r="V13" s="101"/>
      <c r="W13" s="102"/>
      <c r="X13" s="102"/>
      <c r="Y13" s="102"/>
      <c r="Z13" s="102"/>
      <c r="AA13" s="102"/>
      <c r="AB13" s="99" t="str">
        <f t="shared" si="3"/>
        <v/>
      </c>
      <c r="AC13" s="99" t="str">
        <f t="shared" si="4"/>
        <v/>
      </c>
      <c r="AD13" s="99" t="str">
        <f t="shared" si="5"/>
        <v/>
      </c>
      <c r="AE13" s="99" t="str">
        <f t="shared" si="6"/>
        <v/>
      </c>
      <c r="AF13" s="99" t="str">
        <f t="shared" si="7"/>
        <v/>
      </c>
      <c r="AG13" s="99" t="str">
        <f t="shared" si="8"/>
        <v/>
      </c>
      <c r="AH13" s="97">
        <f t="shared" si="9"/>
        <v>0</v>
      </c>
    </row>
    <row r="14" spans="1:37" ht="15" thickBot="1">
      <c r="B14" s="89">
        <f t="shared" si="10"/>
        <v>10</v>
      </c>
      <c r="C14" s="90"/>
      <c r="D14" s="90"/>
      <c r="E14" s="90"/>
      <c r="F14" s="90"/>
      <c r="G14" s="90"/>
      <c r="H14" s="128"/>
      <c r="I14" s="90"/>
      <c r="J14" s="90"/>
      <c r="K14" s="90"/>
      <c r="L14" s="90"/>
      <c r="M14" s="90"/>
      <c r="N14" s="90"/>
      <c r="O14" s="90"/>
      <c r="P14" s="90"/>
      <c r="Q14" s="90"/>
      <c r="R14" s="90"/>
      <c r="S14" s="108"/>
      <c r="T14" s="109" t="str">
        <f>IF(S14="Standard", "5,000", IF(S14= "Enhanced", "7,500", IF(S14= "", "")))</f>
        <v/>
      </c>
      <c r="U14" s="110" t="str">
        <f>IF(S14="Standard", "70%", IF(S14= "Enhanced", "90%", IF(S14= "", "")))</f>
        <v/>
      </c>
      <c r="V14" s="103"/>
      <c r="W14" s="104"/>
      <c r="X14" s="104"/>
      <c r="Y14" s="104"/>
      <c r="Z14" s="104"/>
      <c r="AA14" s="104"/>
      <c r="AB14" s="100" t="str">
        <f t="shared" si="3"/>
        <v/>
      </c>
      <c r="AC14" s="100" t="str">
        <f t="shared" si="4"/>
        <v/>
      </c>
      <c r="AD14" s="100" t="str">
        <f t="shared" si="5"/>
        <v/>
      </c>
      <c r="AE14" s="100" t="str">
        <f t="shared" si="6"/>
        <v/>
      </c>
      <c r="AF14" s="100" t="str">
        <f t="shared" si="7"/>
        <v/>
      </c>
      <c r="AG14" s="100" t="str">
        <f t="shared" si="8"/>
        <v/>
      </c>
      <c r="AH14" s="98">
        <f t="shared" si="9"/>
        <v>0</v>
      </c>
    </row>
  </sheetData>
  <sheetProtection algorithmName="SHA-512" hashValue="V8kwaS/ItzxjqGV46LXep1f0V8F2st7aPRXUlcQSgJPvdAZGO/nhI5OEhSuxo9KR3ZZCD6ZUs7UWLDduEprpGQ==" saltValue="TfyOIVybd2nritODCtNr4g==" spinCount="100000" sheet="1" selectLockedCells="1"/>
  <mergeCells count="6">
    <mergeCell ref="B2:J2"/>
    <mergeCell ref="K2:N2"/>
    <mergeCell ref="O2:R2"/>
    <mergeCell ref="S2:AH2"/>
    <mergeCell ref="B1:R1"/>
    <mergeCell ref="S1:AH1"/>
  </mergeCells>
  <conditionalFormatting sqref="AB3:AG3">
    <cfRule type="containsErrors" dxfId="5" priority="3">
      <formula>ISERROR(AB3)</formula>
    </cfRule>
    <cfRule type="containsErrors" dxfId="4" priority="4">
      <formula>ISERROR(AB3)</formula>
    </cfRule>
  </conditionalFormatting>
  <conditionalFormatting sqref="AH3:AH14">
    <cfRule type="containsErrors" dxfId="3" priority="1">
      <formula>ISERROR(AH3)</formula>
    </cfRule>
  </conditionalFormatting>
  <conditionalFormatting sqref="AI1:AJ1">
    <cfRule type="containsErrors" dxfId="2" priority="6">
      <formula>ISERROR(AI1)</formula>
    </cfRule>
    <cfRule type="containsErrors" dxfId="1" priority="7">
      <formula>ISERROR(AI1)</formula>
    </cfRule>
  </conditionalFormatting>
  <conditionalFormatting sqref="AK1:AK12">
    <cfRule type="containsErrors" dxfId="0" priority="5">
      <formula>ISERROR(AK1)</formula>
    </cfRule>
  </conditionalFormatting>
  <dataValidations count="7">
    <dataValidation type="whole" operator="greaterThan" allowBlank="1" showInputMessage="1" showErrorMessage="1" errorTitle="Error" error="Please enter a valid age!" sqref="G4:G11" xr:uid="{4A4C2E74-D556-4769-8450-2ABCBE5926E1}">
      <formula1>16</formula1>
    </dataValidation>
    <dataValidation type="whole" operator="greaterThan" allowBlank="1" showInputMessage="1" showErrorMessage="1" errorTitle="Error!" error="Please enter more than zero!" sqref="K4:K11 O9" xr:uid="{43FCA82B-38E1-48AC-BEDD-EEEDB6E1DADE}">
      <formula1>0</formula1>
    </dataValidation>
    <dataValidation type="list" allowBlank="1" showInputMessage="1" showErrorMessage="1" sqref="S4:S14" xr:uid="{F4CBD91A-A4AE-471D-8B5B-6C7092FAA6E4}">
      <formula1>"Standard, Enhanced"</formula1>
    </dataValidation>
    <dataValidation type="decimal" operator="greaterThan" allowBlank="1" showInputMessage="1" showErrorMessage="1" prompt="Error! - Please enter more than zero!" sqref="K12" xr:uid="{E1E91674-58E8-469B-A3A6-387A9492D97F}">
      <formula1>0</formula1>
    </dataValidation>
    <dataValidation type="decimal" operator="greaterThan" allowBlank="1" showInputMessage="1" showErrorMessage="1" prompt="Error - Please enter a valid age!" sqref="G12" xr:uid="{C24C6612-308E-4A9A-A15E-BEB9CAB67019}">
      <formula1>16</formula1>
    </dataValidation>
    <dataValidation type="date" operator="lessThan" allowBlank="1" showInputMessage="1" showErrorMessage="1" errorTitle="Error!" error="Please enter a valid date of birth" sqref="H4:H14 F4:G12" xr:uid="{630ED898-DFDD-483F-9AAD-AC8AC392D323}">
      <formula1>TODAY() - 1</formula1>
    </dataValidation>
    <dataValidation type="list" allowBlank="1" showInputMessage="1" showErrorMessage="1" sqref="Q4:Q12 M4:M12" xr:uid="{82DD709D-085B-4F86-A12A-6D90B9D52E6D}">
      <formula1>"PMET,Non-PMET"</formula1>
    </dataValidation>
  </dataValidations>
  <pageMargins left="0.51181102362204722" right="0.51181102362204722" top="0.74803149606299213" bottom="0.74803149606299213" header="0.31496062992125984" footer="0.31496062992125984"/>
  <pageSetup paperSize="9"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89AB7-286B-45B8-822B-E05AA883586B}">
  <sheetPr codeName="Sheet2"/>
  <dimension ref="B1:G82"/>
  <sheetViews>
    <sheetView topLeftCell="A12" zoomScale="80" zoomScaleNormal="80" workbookViewId="0">
      <selection activeCell="C27" sqref="C27"/>
    </sheetView>
  </sheetViews>
  <sheetFormatPr defaultColWidth="8.81640625" defaultRowHeight="14.5"/>
  <cols>
    <col min="2" max="2" width="22.453125" style="26" customWidth="1"/>
    <col min="3" max="3" width="38.54296875" style="47" customWidth="1"/>
    <col min="4" max="4" width="84.6328125" style="47" customWidth="1"/>
    <col min="5" max="5" width="24.81640625" customWidth="1"/>
    <col min="6" max="7" width="15.81640625" customWidth="1"/>
  </cols>
  <sheetData>
    <row r="1" spans="2:7" ht="21">
      <c r="B1" s="294" t="s">
        <v>270</v>
      </c>
      <c r="C1" s="294"/>
      <c r="D1" s="294"/>
      <c r="E1" s="294"/>
      <c r="F1" s="294"/>
      <c r="G1" s="294"/>
    </row>
    <row r="2" spans="2:7" ht="18.5">
      <c r="B2" s="295" t="s">
        <v>43</v>
      </c>
      <c r="C2" s="295"/>
      <c r="D2" s="295"/>
      <c r="E2" s="295"/>
      <c r="F2" s="295"/>
      <c r="G2" s="295"/>
    </row>
    <row r="3" spans="2:7" ht="43.5" customHeight="1">
      <c r="B3" s="296" t="s">
        <v>44</v>
      </c>
      <c r="C3" s="296"/>
      <c r="D3" s="296"/>
      <c r="E3" s="296"/>
      <c r="F3" s="296"/>
      <c r="G3" s="296"/>
    </row>
    <row r="4" spans="2:7">
      <c r="B4" s="37"/>
      <c r="C4" s="38"/>
      <c r="D4" s="38"/>
      <c r="E4" s="38"/>
      <c r="F4" s="38"/>
      <c r="G4" s="38"/>
    </row>
    <row r="5" spans="2:7" ht="15" customHeight="1">
      <c r="B5" s="39" t="s">
        <v>45</v>
      </c>
      <c r="C5" s="297"/>
      <c r="D5" s="298"/>
      <c r="E5" s="298"/>
      <c r="F5" s="298"/>
      <c r="G5" s="299"/>
    </row>
    <row r="6" spans="2:7" ht="15" customHeight="1">
      <c r="B6" s="40"/>
      <c r="C6" s="41"/>
      <c r="D6" s="41"/>
      <c r="E6" s="41"/>
      <c r="F6" s="41"/>
      <c r="G6" s="41"/>
    </row>
    <row r="7" spans="2:7" ht="15" customHeight="1">
      <c r="B7" s="40"/>
      <c r="C7" s="41"/>
      <c r="D7" s="41"/>
      <c r="E7" s="41"/>
      <c r="F7" s="41"/>
      <c r="G7" s="41"/>
    </row>
    <row r="8" spans="2:7" ht="17">
      <c r="B8" s="300" t="s">
        <v>344</v>
      </c>
      <c r="C8" s="300"/>
      <c r="D8" s="300"/>
      <c r="E8" s="300"/>
      <c r="F8" s="300"/>
      <c r="G8" s="300"/>
    </row>
    <row r="9" spans="2:7">
      <c r="B9" s="50" t="s">
        <v>46</v>
      </c>
      <c r="C9" s="293"/>
      <c r="D9" s="293"/>
      <c r="E9" s="49" t="s">
        <v>47</v>
      </c>
      <c r="F9" s="301"/>
      <c r="G9" s="302"/>
    </row>
    <row r="10" spans="2:7">
      <c r="B10" s="48" t="s">
        <v>48</v>
      </c>
      <c r="C10" s="293">
        <f>'Application_New Hire'!F34</f>
        <v>0</v>
      </c>
      <c r="D10" s="293"/>
      <c r="E10" s="49" t="s">
        <v>49</v>
      </c>
      <c r="F10" s="301"/>
      <c r="G10" s="302"/>
    </row>
    <row r="11" spans="2:7">
      <c r="B11" s="48" t="s">
        <v>50</v>
      </c>
      <c r="C11" s="293"/>
      <c r="D11" s="293"/>
      <c r="E11" s="49" t="s">
        <v>51</v>
      </c>
      <c r="F11" s="327"/>
      <c r="G11" s="328"/>
    </row>
    <row r="12" spans="2:7">
      <c r="B12" s="48" t="s">
        <v>52</v>
      </c>
      <c r="C12" s="301"/>
      <c r="D12" s="302"/>
      <c r="E12" s="51" t="s">
        <v>53</v>
      </c>
      <c r="F12" s="329"/>
      <c r="G12" s="330"/>
    </row>
    <row r="13" spans="2:7">
      <c r="B13" s="312" t="s">
        <v>54</v>
      </c>
      <c r="C13" s="313" t="s">
        <v>55</v>
      </c>
      <c r="D13" s="313" t="s">
        <v>347</v>
      </c>
      <c r="E13" s="312" t="s">
        <v>56</v>
      </c>
      <c r="F13" s="310" t="s">
        <v>57</v>
      </c>
      <c r="G13" s="310"/>
    </row>
    <row r="14" spans="2:7" ht="56" customHeight="1">
      <c r="B14" s="312"/>
      <c r="C14" s="314"/>
      <c r="D14" s="314"/>
      <c r="E14" s="312"/>
      <c r="F14" s="42" t="s">
        <v>58</v>
      </c>
      <c r="G14" s="42" t="s">
        <v>59</v>
      </c>
    </row>
    <row r="15" spans="2:7">
      <c r="B15" s="292" t="s">
        <v>60</v>
      </c>
      <c r="C15" s="43"/>
      <c r="D15" s="43"/>
      <c r="E15" s="311"/>
      <c r="F15" s="315"/>
      <c r="G15" s="315"/>
    </row>
    <row r="16" spans="2:7">
      <c r="B16" s="292"/>
      <c r="C16" s="44"/>
      <c r="D16" s="43"/>
      <c r="E16" s="311"/>
      <c r="F16" s="316"/>
      <c r="G16" s="316"/>
    </row>
    <row r="17" spans="2:7">
      <c r="B17" s="292"/>
      <c r="C17" s="44"/>
      <c r="D17" s="43"/>
      <c r="E17" s="311"/>
      <c r="F17" s="316"/>
      <c r="G17" s="316"/>
    </row>
    <row r="18" spans="2:7">
      <c r="B18" s="292"/>
      <c r="C18" s="44"/>
      <c r="D18" s="43"/>
      <c r="E18" s="311"/>
      <c r="F18" s="316"/>
      <c r="G18" s="316"/>
    </row>
    <row r="19" spans="2:7">
      <c r="B19" s="292" t="s">
        <v>61</v>
      </c>
      <c r="C19" s="43"/>
      <c r="D19" s="43"/>
      <c r="E19" s="291"/>
      <c r="F19" s="316"/>
      <c r="G19" s="316"/>
    </row>
    <row r="20" spans="2:7">
      <c r="B20" s="292"/>
      <c r="C20" s="44"/>
      <c r="D20" s="43"/>
      <c r="E20" s="291"/>
      <c r="F20" s="316"/>
      <c r="G20" s="316"/>
    </row>
    <row r="21" spans="2:7">
      <c r="B21" s="292"/>
      <c r="C21" s="45"/>
      <c r="D21" s="43"/>
      <c r="E21" s="291"/>
      <c r="F21" s="316"/>
      <c r="G21" s="316"/>
    </row>
    <row r="22" spans="2:7">
      <c r="B22" s="292"/>
      <c r="C22" s="44"/>
      <c r="D22" s="43"/>
      <c r="E22" s="291"/>
      <c r="F22" s="316"/>
      <c r="G22" s="316"/>
    </row>
    <row r="23" spans="2:7">
      <c r="B23" s="292" t="s">
        <v>62</v>
      </c>
      <c r="C23" s="43"/>
      <c r="D23" s="43"/>
      <c r="E23" s="291"/>
      <c r="F23" s="316"/>
      <c r="G23" s="316"/>
    </row>
    <row r="24" spans="2:7">
      <c r="B24" s="292"/>
      <c r="C24" s="46"/>
      <c r="D24" s="43"/>
      <c r="E24" s="291"/>
      <c r="F24" s="316"/>
      <c r="G24" s="316"/>
    </row>
    <row r="25" spans="2:7">
      <c r="B25" s="292"/>
      <c r="C25" s="46"/>
      <c r="D25" s="43"/>
      <c r="E25" s="291"/>
      <c r="F25" s="316"/>
      <c r="G25" s="316"/>
    </row>
    <row r="26" spans="2:7">
      <c r="B26" s="292"/>
      <c r="C26" s="46"/>
      <c r="D26" s="43"/>
      <c r="E26" s="291"/>
      <c r="F26" s="316"/>
      <c r="G26" s="316"/>
    </row>
    <row r="27" spans="2:7">
      <c r="B27" s="292" t="s">
        <v>316</v>
      </c>
      <c r="C27" s="43"/>
      <c r="D27" s="43"/>
      <c r="E27" s="311"/>
      <c r="F27" s="316"/>
      <c r="G27" s="316"/>
    </row>
    <row r="28" spans="2:7">
      <c r="B28" s="292"/>
      <c r="C28" s="44"/>
      <c r="D28" s="43"/>
      <c r="E28" s="311"/>
      <c r="F28" s="316"/>
      <c r="G28" s="316"/>
    </row>
    <row r="29" spans="2:7">
      <c r="B29" s="292"/>
      <c r="C29" s="44"/>
      <c r="D29" s="43"/>
      <c r="E29" s="311"/>
      <c r="F29" s="316"/>
      <c r="G29" s="316"/>
    </row>
    <row r="30" spans="2:7">
      <c r="B30" s="292"/>
      <c r="C30" s="44"/>
      <c r="D30" s="43"/>
      <c r="E30" s="311"/>
      <c r="F30" s="316"/>
      <c r="G30" s="316"/>
    </row>
    <row r="31" spans="2:7">
      <c r="B31" s="292" t="s">
        <v>317</v>
      </c>
      <c r="C31" s="43"/>
      <c r="D31" s="43"/>
      <c r="E31" s="291"/>
      <c r="F31" s="316"/>
      <c r="G31" s="316"/>
    </row>
    <row r="32" spans="2:7">
      <c r="B32" s="292"/>
      <c r="C32" s="44"/>
      <c r="D32" s="43"/>
      <c r="E32" s="291"/>
      <c r="F32" s="316"/>
      <c r="G32" s="316"/>
    </row>
    <row r="33" spans="2:7">
      <c r="B33" s="292"/>
      <c r="C33" s="45"/>
      <c r="D33" s="43"/>
      <c r="E33" s="291"/>
      <c r="F33" s="316"/>
      <c r="G33" s="316"/>
    </row>
    <row r="34" spans="2:7">
      <c r="B34" s="292"/>
      <c r="C34" s="44"/>
      <c r="D34" s="43"/>
      <c r="E34" s="291"/>
      <c r="F34" s="316"/>
      <c r="G34" s="316"/>
    </row>
    <row r="35" spans="2:7">
      <c r="B35" s="292" t="s">
        <v>318</v>
      </c>
      <c r="C35" s="43"/>
      <c r="D35" s="43"/>
      <c r="E35" s="291"/>
      <c r="F35" s="316"/>
      <c r="G35" s="316"/>
    </row>
    <row r="36" spans="2:7">
      <c r="B36" s="292"/>
      <c r="C36" s="46"/>
      <c r="D36" s="43"/>
      <c r="E36" s="291"/>
      <c r="F36" s="316"/>
      <c r="G36" s="316"/>
    </row>
    <row r="37" spans="2:7">
      <c r="B37" s="292"/>
      <c r="C37" s="46"/>
      <c r="D37" s="43"/>
      <c r="E37" s="291"/>
      <c r="F37" s="316"/>
      <c r="G37" s="316"/>
    </row>
    <row r="38" spans="2:7">
      <c r="B38" s="292"/>
      <c r="C38" s="46"/>
      <c r="D38" s="43"/>
      <c r="E38" s="291"/>
      <c r="F38" s="317"/>
      <c r="G38" s="317"/>
    </row>
    <row r="41" spans="2:7" ht="30.5" customHeight="1">
      <c r="B41" s="303" t="s">
        <v>394</v>
      </c>
      <c r="C41" s="304"/>
      <c r="D41" s="304"/>
    </row>
    <row r="42" spans="2:7">
      <c r="B42" s="305" t="s">
        <v>395</v>
      </c>
      <c r="C42" s="306"/>
      <c r="D42" s="307"/>
    </row>
    <row r="43" spans="2:7" ht="29.5" customHeight="1">
      <c r="B43" s="144" t="b">
        <v>0</v>
      </c>
      <c r="C43" s="308" t="s">
        <v>396</v>
      </c>
      <c r="D43" s="309"/>
    </row>
    <row r="44" spans="2:7">
      <c r="B44" s="318" t="s">
        <v>397</v>
      </c>
      <c r="C44" s="319"/>
      <c r="D44" s="320"/>
    </row>
    <row r="45" spans="2:7">
      <c r="B45" s="145"/>
      <c r="C45" s="148" t="s">
        <v>398</v>
      </c>
      <c r="D45" s="148" t="s">
        <v>399</v>
      </c>
    </row>
    <row r="46" spans="2:7" ht="49" customHeight="1">
      <c r="B46" s="321" t="b">
        <v>0</v>
      </c>
      <c r="C46" s="322" t="s">
        <v>400</v>
      </c>
      <c r="D46" s="324" t="s">
        <v>401</v>
      </c>
    </row>
    <row r="47" spans="2:7" ht="49" customHeight="1">
      <c r="B47" s="321"/>
      <c r="C47" s="323"/>
      <c r="D47" s="324"/>
    </row>
    <row r="48" spans="2:7" ht="61" customHeight="1">
      <c r="B48" s="321" t="b">
        <v>0</v>
      </c>
      <c r="C48" s="325" t="s">
        <v>402</v>
      </c>
      <c r="D48" s="324" t="s">
        <v>403</v>
      </c>
    </row>
    <row r="49" spans="2:4" ht="61" customHeight="1">
      <c r="B49" s="321"/>
      <c r="C49" s="326"/>
      <c r="D49" s="324"/>
    </row>
    <row r="50" spans="2:4" ht="49" customHeight="1">
      <c r="B50" s="321" t="b">
        <v>0</v>
      </c>
      <c r="C50" s="325" t="s">
        <v>404</v>
      </c>
      <c r="D50" s="324" t="s">
        <v>405</v>
      </c>
    </row>
    <row r="51" spans="2:4" ht="49" customHeight="1">
      <c r="B51" s="321"/>
      <c r="C51" s="326"/>
      <c r="D51" s="324"/>
    </row>
    <row r="52" spans="2:4" ht="49" customHeight="1">
      <c r="B52" s="321" t="b">
        <v>0</v>
      </c>
      <c r="C52" s="325" t="s">
        <v>406</v>
      </c>
      <c r="D52" s="324" t="s">
        <v>407</v>
      </c>
    </row>
    <row r="53" spans="2:4" ht="49" customHeight="1">
      <c r="B53" s="321"/>
      <c r="C53" s="326"/>
      <c r="D53" s="324"/>
    </row>
    <row r="54" spans="2:4" ht="49" customHeight="1">
      <c r="B54" s="321" t="b">
        <v>0</v>
      </c>
      <c r="C54" s="325" t="s">
        <v>159</v>
      </c>
      <c r="D54" s="324" t="s">
        <v>408</v>
      </c>
    </row>
    <row r="55" spans="2:4" ht="37" customHeight="1">
      <c r="B55" s="321"/>
      <c r="C55" s="326"/>
      <c r="D55" s="324"/>
    </row>
    <row r="56" spans="2:4" ht="49" customHeight="1">
      <c r="B56" s="321" t="b">
        <v>0</v>
      </c>
      <c r="C56" s="325" t="s">
        <v>74</v>
      </c>
      <c r="D56" s="324" t="s">
        <v>409</v>
      </c>
    </row>
    <row r="57" spans="2:4" ht="49" customHeight="1">
      <c r="B57" s="321"/>
      <c r="C57" s="326"/>
      <c r="D57" s="324"/>
    </row>
    <row r="58" spans="2:4" ht="57" customHeight="1">
      <c r="B58" s="321" t="b">
        <v>0</v>
      </c>
      <c r="C58" s="325" t="s">
        <v>410</v>
      </c>
      <c r="D58" s="324" t="s">
        <v>411</v>
      </c>
    </row>
    <row r="59" spans="2:4" ht="57" customHeight="1">
      <c r="B59" s="321"/>
      <c r="C59" s="326"/>
      <c r="D59" s="324"/>
    </row>
    <row r="60" spans="2:4" ht="49" customHeight="1">
      <c r="B60" s="321" t="b">
        <v>0</v>
      </c>
      <c r="C60" s="322" t="s">
        <v>412</v>
      </c>
      <c r="D60" s="324" t="s">
        <v>413</v>
      </c>
    </row>
    <row r="61" spans="2:4" ht="49" customHeight="1">
      <c r="B61" s="321"/>
      <c r="C61" s="323"/>
      <c r="D61" s="324"/>
    </row>
    <row r="62" spans="2:4" ht="49" customHeight="1">
      <c r="B62" s="321" t="b">
        <v>0</v>
      </c>
      <c r="C62" s="325" t="s">
        <v>179</v>
      </c>
      <c r="D62" s="324" t="s">
        <v>414</v>
      </c>
    </row>
    <row r="63" spans="2:4" ht="49" customHeight="1">
      <c r="B63" s="321"/>
      <c r="C63" s="326"/>
      <c r="D63" s="324"/>
    </row>
    <row r="64" spans="2:4" ht="49" customHeight="1">
      <c r="B64" s="321" t="b">
        <v>0</v>
      </c>
      <c r="C64" s="325" t="s">
        <v>182</v>
      </c>
      <c r="D64" s="324" t="s">
        <v>415</v>
      </c>
    </row>
    <row r="65" spans="2:4" ht="37.5" customHeight="1">
      <c r="B65" s="321"/>
      <c r="C65" s="326"/>
      <c r="D65" s="324"/>
    </row>
    <row r="66" spans="2:4" ht="49" customHeight="1">
      <c r="B66" s="321" t="b">
        <v>0</v>
      </c>
      <c r="C66" s="325" t="s">
        <v>416</v>
      </c>
      <c r="D66" s="324" t="s">
        <v>417</v>
      </c>
    </row>
    <row r="67" spans="2:4" ht="49" customHeight="1">
      <c r="B67" s="321"/>
      <c r="C67" s="326"/>
      <c r="D67" s="324"/>
    </row>
    <row r="68" spans="2:4" ht="49" customHeight="1">
      <c r="B68" s="321" t="b">
        <v>0</v>
      </c>
      <c r="C68" s="325" t="s">
        <v>418</v>
      </c>
      <c r="D68" s="324" t="s">
        <v>419</v>
      </c>
    </row>
    <row r="69" spans="2:4" ht="34" customHeight="1">
      <c r="B69" s="321"/>
      <c r="C69" s="326"/>
      <c r="D69" s="324"/>
    </row>
    <row r="70" spans="2:4" ht="49" customHeight="1">
      <c r="B70" s="321" t="b">
        <v>0</v>
      </c>
      <c r="C70" s="325" t="s">
        <v>420</v>
      </c>
      <c r="D70" s="324" t="s">
        <v>421</v>
      </c>
    </row>
    <row r="71" spans="2:4" ht="37.5" customHeight="1">
      <c r="B71" s="321"/>
      <c r="C71" s="326"/>
      <c r="D71" s="324"/>
    </row>
    <row r="72" spans="2:4">
      <c r="B72" s="146"/>
      <c r="C72"/>
      <c r="D72" s="147"/>
    </row>
    <row r="73" spans="2:4">
      <c r="B73" s="318" t="s">
        <v>422</v>
      </c>
      <c r="C73" s="319"/>
      <c r="D73" s="320"/>
    </row>
    <row r="74" spans="2:4">
      <c r="B74" s="145"/>
      <c r="C74" s="148" t="s">
        <v>398</v>
      </c>
      <c r="D74" s="148" t="s">
        <v>399</v>
      </c>
    </row>
    <row r="75" spans="2:4" ht="31.5" customHeight="1">
      <c r="B75" s="321" t="b">
        <v>0</v>
      </c>
      <c r="C75" s="325" t="s">
        <v>423</v>
      </c>
      <c r="D75" s="324" t="s">
        <v>424</v>
      </c>
    </row>
    <row r="76" spans="2:4" ht="31.5" customHeight="1">
      <c r="B76" s="321"/>
      <c r="C76" s="326"/>
      <c r="D76" s="324"/>
    </row>
    <row r="77" spans="2:4" ht="31.5" customHeight="1">
      <c r="B77" s="321" t="b">
        <v>0</v>
      </c>
      <c r="C77" s="325" t="s">
        <v>425</v>
      </c>
      <c r="D77" s="324" t="s">
        <v>426</v>
      </c>
    </row>
    <row r="78" spans="2:4" ht="31.5" customHeight="1">
      <c r="B78" s="321"/>
      <c r="C78" s="326"/>
      <c r="D78" s="324"/>
    </row>
    <row r="79" spans="2:4" ht="31.5" customHeight="1">
      <c r="B79" s="321" t="b">
        <v>0</v>
      </c>
      <c r="C79" s="325" t="s">
        <v>427</v>
      </c>
      <c r="D79" s="324" t="s">
        <v>428</v>
      </c>
    </row>
    <row r="80" spans="2:4" ht="31.5" customHeight="1">
      <c r="B80" s="321"/>
      <c r="C80" s="326"/>
      <c r="D80" s="324"/>
    </row>
    <row r="81" spans="2:4" ht="31.5" customHeight="1">
      <c r="B81" s="321" t="b">
        <v>0</v>
      </c>
      <c r="C81" s="325" t="s">
        <v>429</v>
      </c>
      <c r="D81" s="324" t="s">
        <v>430</v>
      </c>
    </row>
    <row r="82" spans="2:4" ht="31.5" customHeight="1">
      <c r="B82" s="331"/>
      <c r="C82" s="326"/>
      <c r="D82" s="324"/>
    </row>
  </sheetData>
  <mergeCells count="88">
    <mergeCell ref="F12:G12"/>
    <mergeCell ref="B81:B82"/>
    <mergeCell ref="C81:C82"/>
    <mergeCell ref="D81:D82"/>
    <mergeCell ref="B77:B78"/>
    <mergeCell ref="C77:C78"/>
    <mergeCell ref="D77:D78"/>
    <mergeCell ref="B79:B80"/>
    <mergeCell ref="C79:C80"/>
    <mergeCell ref="D79:D80"/>
    <mergeCell ref="B70:B71"/>
    <mergeCell ref="C70:C71"/>
    <mergeCell ref="D70:D71"/>
    <mergeCell ref="B73:D73"/>
    <mergeCell ref="B75:B76"/>
    <mergeCell ref="C75:C76"/>
    <mergeCell ref="D75:D76"/>
    <mergeCell ref="B66:B67"/>
    <mergeCell ref="C66:C67"/>
    <mergeCell ref="D66:D67"/>
    <mergeCell ref="B68:B69"/>
    <mergeCell ref="C68:C69"/>
    <mergeCell ref="D68:D69"/>
    <mergeCell ref="B62:B63"/>
    <mergeCell ref="C62:C63"/>
    <mergeCell ref="D62:D63"/>
    <mergeCell ref="B64:B65"/>
    <mergeCell ref="C64:C65"/>
    <mergeCell ref="D64:D65"/>
    <mergeCell ref="B58:B59"/>
    <mergeCell ref="C58:C59"/>
    <mergeCell ref="D58:D59"/>
    <mergeCell ref="B60:B61"/>
    <mergeCell ref="C60:C61"/>
    <mergeCell ref="D60:D61"/>
    <mergeCell ref="B54:B55"/>
    <mergeCell ref="C54:C55"/>
    <mergeCell ref="D54:D55"/>
    <mergeCell ref="B56:B57"/>
    <mergeCell ref="C56:C57"/>
    <mergeCell ref="D56:D57"/>
    <mergeCell ref="B50:B51"/>
    <mergeCell ref="C50:C51"/>
    <mergeCell ref="D50:D51"/>
    <mergeCell ref="B52:B53"/>
    <mergeCell ref="C52:C53"/>
    <mergeCell ref="D52:D53"/>
    <mergeCell ref="B44:D44"/>
    <mergeCell ref="B46:B47"/>
    <mergeCell ref="C46:C47"/>
    <mergeCell ref="D46:D47"/>
    <mergeCell ref="B48:B49"/>
    <mergeCell ref="C48:C49"/>
    <mergeCell ref="D48:D49"/>
    <mergeCell ref="C12:D12"/>
    <mergeCell ref="B41:D41"/>
    <mergeCell ref="B42:D42"/>
    <mergeCell ref="C43:D43"/>
    <mergeCell ref="F13:G13"/>
    <mergeCell ref="E27:E30"/>
    <mergeCell ref="B27:B30"/>
    <mergeCell ref="E13:E14"/>
    <mergeCell ref="E15:E18"/>
    <mergeCell ref="B13:B14"/>
    <mergeCell ref="C13:C14"/>
    <mergeCell ref="D13:D14"/>
    <mergeCell ref="E23:E26"/>
    <mergeCell ref="F15:F38"/>
    <mergeCell ref="G15:G38"/>
    <mergeCell ref="E19:E22"/>
    <mergeCell ref="C9:D9"/>
    <mergeCell ref="C10:D10"/>
    <mergeCell ref="C11:D11"/>
    <mergeCell ref="B1:G1"/>
    <mergeCell ref="B2:G2"/>
    <mergeCell ref="B3:G3"/>
    <mergeCell ref="C5:G5"/>
    <mergeCell ref="B8:G8"/>
    <mergeCell ref="F9:G9"/>
    <mergeCell ref="F10:G10"/>
    <mergeCell ref="F11:G11"/>
    <mergeCell ref="E31:E34"/>
    <mergeCell ref="E35:E38"/>
    <mergeCell ref="B15:B18"/>
    <mergeCell ref="B35:B38"/>
    <mergeCell ref="B19:B22"/>
    <mergeCell ref="B31:B34"/>
    <mergeCell ref="B23:B26"/>
  </mergeCells>
  <dataValidations count="1">
    <dataValidation type="list" allowBlank="1" showInputMessage="1" showErrorMessage="1" sqref="E15:E38" xr:uid="{C518EC57-97A6-4C6B-AF9F-873CFD6B8034}">
      <formula1>"Competent,Not Yet Competent"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C81A0-CBB7-4271-8FFE-C6C1F1175606}">
  <sheetPr codeName="Sheet3"/>
  <dimension ref="B1:G82"/>
  <sheetViews>
    <sheetView zoomScale="80" zoomScaleNormal="80" workbookViewId="0">
      <selection activeCell="E15" sqref="E15:E38"/>
    </sheetView>
  </sheetViews>
  <sheetFormatPr defaultColWidth="8.81640625" defaultRowHeight="14.5"/>
  <cols>
    <col min="2" max="2" width="22.453125" style="26" customWidth="1"/>
    <col min="3" max="3" width="38.54296875" style="47" customWidth="1"/>
    <col min="4" max="4" width="60.7265625" style="47" customWidth="1"/>
    <col min="5" max="5" width="24.81640625" customWidth="1"/>
    <col min="6" max="7" width="18.453125" customWidth="1"/>
  </cols>
  <sheetData>
    <row r="1" spans="2:7" ht="21">
      <c r="B1" s="294" t="s">
        <v>270</v>
      </c>
      <c r="C1" s="294"/>
      <c r="D1" s="294"/>
      <c r="E1" s="294"/>
      <c r="F1" s="294"/>
      <c r="G1" s="294"/>
    </row>
    <row r="2" spans="2:7" ht="18.5">
      <c r="B2" s="295" t="s">
        <v>43</v>
      </c>
      <c r="C2" s="295"/>
      <c r="D2" s="295"/>
      <c r="E2" s="295"/>
      <c r="F2" s="295"/>
      <c r="G2" s="295"/>
    </row>
    <row r="3" spans="2:7" ht="43.5" customHeight="1">
      <c r="B3" s="296" t="s">
        <v>44</v>
      </c>
      <c r="C3" s="296"/>
      <c r="D3" s="296"/>
      <c r="E3" s="296"/>
      <c r="F3" s="296"/>
      <c r="G3" s="296"/>
    </row>
    <row r="4" spans="2:7">
      <c r="B4" s="37"/>
      <c r="C4" s="38"/>
      <c r="D4" s="38"/>
      <c r="E4" s="38"/>
      <c r="F4" s="38"/>
      <c r="G4" s="38"/>
    </row>
    <row r="5" spans="2:7" ht="15" customHeight="1">
      <c r="B5" s="39" t="s">
        <v>45</v>
      </c>
      <c r="C5" s="297"/>
      <c r="D5" s="298"/>
      <c r="E5" s="298"/>
      <c r="F5" s="298"/>
      <c r="G5" s="299"/>
    </row>
    <row r="6" spans="2:7" ht="15" customHeight="1">
      <c r="B6" s="40"/>
      <c r="C6" s="41"/>
      <c r="D6" s="41"/>
      <c r="E6" s="41"/>
      <c r="F6" s="41"/>
      <c r="G6" s="41"/>
    </row>
    <row r="7" spans="2:7" ht="15" customHeight="1">
      <c r="B7" s="40"/>
      <c r="C7" s="41"/>
      <c r="D7" s="41"/>
      <c r="E7" s="41"/>
      <c r="F7" s="41"/>
      <c r="G7" s="41"/>
    </row>
    <row r="8" spans="2:7" ht="17">
      <c r="B8" s="300" t="s">
        <v>345</v>
      </c>
      <c r="C8" s="300"/>
      <c r="D8" s="300"/>
      <c r="E8" s="300"/>
      <c r="F8" s="300"/>
      <c r="G8" s="300"/>
    </row>
    <row r="9" spans="2:7">
      <c r="B9" s="50" t="s">
        <v>46</v>
      </c>
      <c r="C9" s="293"/>
      <c r="D9" s="293"/>
      <c r="E9" s="49" t="s">
        <v>47</v>
      </c>
      <c r="F9" s="301"/>
      <c r="G9" s="302"/>
    </row>
    <row r="10" spans="2:7">
      <c r="B10" s="48" t="s">
        <v>48</v>
      </c>
      <c r="C10" s="293">
        <f>'Application_New Hire'!F34</f>
        <v>0</v>
      </c>
      <c r="D10" s="293"/>
      <c r="E10" s="49" t="s">
        <v>49</v>
      </c>
      <c r="F10" s="301"/>
      <c r="G10" s="302"/>
    </row>
    <row r="11" spans="2:7">
      <c r="B11" s="48" t="s">
        <v>50</v>
      </c>
      <c r="C11" s="293"/>
      <c r="D11" s="293"/>
      <c r="E11" s="49" t="s">
        <v>51</v>
      </c>
      <c r="F11" s="327"/>
      <c r="G11" s="328"/>
    </row>
    <row r="12" spans="2:7">
      <c r="B12" s="48" t="s">
        <v>52</v>
      </c>
      <c r="C12" s="301"/>
      <c r="D12" s="302"/>
      <c r="E12" s="51" t="s">
        <v>53</v>
      </c>
      <c r="F12" s="329"/>
      <c r="G12" s="330"/>
    </row>
    <row r="13" spans="2:7" ht="25" customHeight="1">
      <c r="B13" s="312" t="s">
        <v>54</v>
      </c>
      <c r="C13" s="313" t="s">
        <v>55</v>
      </c>
      <c r="D13" s="129" t="s">
        <v>325</v>
      </c>
      <c r="E13" s="312" t="s">
        <v>56</v>
      </c>
      <c r="F13" s="310" t="s">
        <v>57</v>
      </c>
      <c r="G13" s="310"/>
    </row>
    <row r="14" spans="2:7" ht="54.5" customHeight="1">
      <c r="B14" s="312"/>
      <c r="C14" s="314"/>
      <c r="D14" s="130" t="s">
        <v>348</v>
      </c>
      <c r="E14" s="312"/>
      <c r="F14" s="42" t="s">
        <v>58</v>
      </c>
      <c r="G14" s="42" t="s">
        <v>59</v>
      </c>
    </row>
    <row r="15" spans="2:7">
      <c r="B15" s="292" t="s">
        <v>60</v>
      </c>
      <c r="C15" s="43"/>
      <c r="D15" s="43"/>
      <c r="E15" s="311"/>
      <c r="F15" s="315"/>
      <c r="G15" s="315"/>
    </row>
    <row r="16" spans="2:7">
      <c r="B16" s="292"/>
      <c r="C16" s="44"/>
      <c r="D16" s="43"/>
      <c r="E16" s="311"/>
      <c r="F16" s="316"/>
      <c r="G16" s="316"/>
    </row>
    <row r="17" spans="2:7">
      <c r="B17" s="292"/>
      <c r="C17" s="44"/>
      <c r="D17" s="43"/>
      <c r="E17" s="311"/>
      <c r="F17" s="316"/>
      <c r="G17" s="316"/>
    </row>
    <row r="18" spans="2:7">
      <c r="B18" s="292"/>
      <c r="C18" s="44"/>
      <c r="D18" s="43"/>
      <c r="E18" s="311"/>
      <c r="F18" s="316"/>
      <c r="G18" s="316"/>
    </row>
    <row r="19" spans="2:7">
      <c r="B19" s="292" t="s">
        <v>61</v>
      </c>
      <c r="C19" s="43"/>
      <c r="D19" s="43"/>
      <c r="E19" s="291"/>
      <c r="F19" s="316"/>
      <c r="G19" s="316"/>
    </row>
    <row r="20" spans="2:7">
      <c r="B20" s="292"/>
      <c r="C20" s="44"/>
      <c r="D20" s="43"/>
      <c r="E20" s="291"/>
      <c r="F20" s="316"/>
      <c r="G20" s="316"/>
    </row>
    <row r="21" spans="2:7">
      <c r="B21" s="292"/>
      <c r="C21" s="45"/>
      <c r="D21" s="43"/>
      <c r="E21" s="291"/>
      <c r="F21" s="316"/>
      <c r="G21" s="316"/>
    </row>
    <row r="22" spans="2:7">
      <c r="B22" s="292"/>
      <c r="C22" s="44"/>
      <c r="D22" s="43"/>
      <c r="E22" s="291"/>
      <c r="F22" s="316"/>
      <c r="G22" s="316"/>
    </row>
    <row r="23" spans="2:7">
      <c r="B23" s="292" t="s">
        <v>62</v>
      </c>
      <c r="C23" s="43"/>
      <c r="D23" s="43"/>
      <c r="E23" s="291"/>
      <c r="F23" s="316"/>
      <c r="G23" s="316"/>
    </row>
    <row r="24" spans="2:7">
      <c r="B24" s="292"/>
      <c r="C24" s="46"/>
      <c r="D24" s="43"/>
      <c r="E24" s="291"/>
      <c r="F24" s="316"/>
      <c r="G24" s="316"/>
    </row>
    <row r="25" spans="2:7">
      <c r="B25" s="292"/>
      <c r="C25" s="46"/>
      <c r="D25" s="43"/>
      <c r="E25" s="291"/>
      <c r="F25" s="316"/>
      <c r="G25" s="316"/>
    </row>
    <row r="26" spans="2:7">
      <c r="B26" s="292"/>
      <c r="C26" s="46"/>
      <c r="D26" s="43"/>
      <c r="E26" s="291"/>
      <c r="F26" s="316"/>
      <c r="G26" s="316"/>
    </row>
    <row r="27" spans="2:7">
      <c r="B27" s="292" t="s">
        <v>316</v>
      </c>
      <c r="C27" s="43"/>
      <c r="D27" s="43"/>
      <c r="E27" s="311"/>
      <c r="F27" s="316"/>
      <c r="G27" s="316"/>
    </row>
    <row r="28" spans="2:7">
      <c r="B28" s="292"/>
      <c r="C28" s="44"/>
      <c r="D28" s="43"/>
      <c r="E28" s="311"/>
      <c r="F28" s="316"/>
      <c r="G28" s="316"/>
    </row>
    <row r="29" spans="2:7">
      <c r="B29" s="292"/>
      <c r="C29" s="44"/>
      <c r="D29" s="43"/>
      <c r="E29" s="311"/>
      <c r="F29" s="316"/>
      <c r="G29" s="316"/>
    </row>
    <row r="30" spans="2:7">
      <c r="B30" s="292"/>
      <c r="C30" s="44"/>
      <c r="D30" s="43"/>
      <c r="E30" s="311"/>
      <c r="F30" s="316"/>
      <c r="G30" s="316"/>
    </row>
    <row r="31" spans="2:7">
      <c r="B31" s="292" t="s">
        <v>317</v>
      </c>
      <c r="C31" s="43"/>
      <c r="D31" s="43"/>
      <c r="E31" s="291"/>
      <c r="F31" s="316"/>
      <c r="G31" s="316"/>
    </row>
    <row r="32" spans="2:7">
      <c r="B32" s="292"/>
      <c r="C32" s="44"/>
      <c r="D32" s="43"/>
      <c r="E32" s="291"/>
      <c r="F32" s="316"/>
      <c r="G32" s="316"/>
    </row>
    <row r="33" spans="2:7">
      <c r="B33" s="292"/>
      <c r="C33" s="45"/>
      <c r="D33" s="43"/>
      <c r="E33" s="291"/>
      <c r="F33" s="316"/>
      <c r="G33" s="316"/>
    </row>
    <row r="34" spans="2:7">
      <c r="B34" s="292"/>
      <c r="C34" s="44"/>
      <c r="D34" s="43"/>
      <c r="E34" s="291"/>
      <c r="F34" s="316"/>
      <c r="G34" s="316"/>
    </row>
    <row r="35" spans="2:7">
      <c r="B35" s="292" t="s">
        <v>318</v>
      </c>
      <c r="C35" s="43"/>
      <c r="D35" s="43"/>
      <c r="E35" s="291"/>
      <c r="F35" s="316"/>
      <c r="G35" s="316"/>
    </row>
    <row r="36" spans="2:7">
      <c r="B36" s="292"/>
      <c r="C36" s="46"/>
      <c r="D36" s="43"/>
      <c r="E36" s="291"/>
      <c r="F36" s="316"/>
      <c r="G36" s="316"/>
    </row>
    <row r="37" spans="2:7">
      <c r="B37" s="292"/>
      <c r="C37" s="46"/>
      <c r="D37" s="43"/>
      <c r="E37" s="291"/>
      <c r="F37" s="316"/>
      <c r="G37" s="316"/>
    </row>
    <row r="38" spans="2:7">
      <c r="B38" s="292"/>
      <c r="C38" s="46"/>
      <c r="D38" s="43"/>
      <c r="E38" s="291"/>
      <c r="F38" s="317"/>
      <c r="G38" s="317"/>
    </row>
    <row r="41" spans="2:7" ht="32.5" customHeight="1">
      <c r="B41" s="303" t="s">
        <v>394</v>
      </c>
      <c r="C41" s="304"/>
      <c r="D41" s="304"/>
    </row>
    <row r="42" spans="2:7">
      <c r="B42" s="305" t="s">
        <v>395</v>
      </c>
      <c r="C42" s="306"/>
      <c r="D42" s="307"/>
    </row>
    <row r="43" spans="2:7" ht="31" customHeight="1">
      <c r="B43" s="144" t="b">
        <v>0</v>
      </c>
      <c r="C43" s="308" t="s">
        <v>396</v>
      </c>
      <c r="D43" s="309"/>
    </row>
    <row r="44" spans="2:7">
      <c r="B44" s="318" t="s">
        <v>397</v>
      </c>
      <c r="C44" s="319"/>
      <c r="D44" s="320"/>
    </row>
    <row r="45" spans="2:7">
      <c r="B45" s="145"/>
      <c r="C45" s="148" t="s">
        <v>398</v>
      </c>
      <c r="D45" s="148" t="s">
        <v>399</v>
      </c>
    </row>
    <row r="46" spans="2:7" ht="53" customHeight="1">
      <c r="B46" s="321" t="b">
        <v>0</v>
      </c>
      <c r="C46" s="322" t="s">
        <v>400</v>
      </c>
      <c r="D46" s="324" t="s">
        <v>401</v>
      </c>
    </row>
    <row r="47" spans="2:7" ht="53" customHeight="1">
      <c r="B47" s="321"/>
      <c r="C47" s="323"/>
      <c r="D47" s="324"/>
    </row>
    <row r="48" spans="2:7" ht="66.5" customHeight="1">
      <c r="B48" s="321" t="b">
        <v>0</v>
      </c>
      <c r="C48" s="325" t="s">
        <v>402</v>
      </c>
      <c r="D48" s="324" t="s">
        <v>403</v>
      </c>
    </row>
    <row r="49" spans="2:4" ht="66.5" customHeight="1">
      <c r="B49" s="321"/>
      <c r="C49" s="326"/>
      <c r="D49" s="324"/>
    </row>
    <row r="50" spans="2:4" ht="66.5" customHeight="1">
      <c r="B50" s="321" t="b">
        <v>0</v>
      </c>
      <c r="C50" s="325" t="s">
        <v>404</v>
      </c>
      <c r="D50" s="324" t="s">
        <v>405</v>
      </c>
    </row>
    <row r="51" spans="2:4" ht="66.5" customHeight="1">
      <c r="B51" s="321"/>
      <c r="C51" s="326"/>
      <c r="D51" s="324"/>
    </row>
    <row r="52" spans="2:4" ht="53" customHeight="1">
      <c r="B52" s="321" t="b">
        <v>0</v>
      </c>
      <c r="C52" s="325" t="s">
        <v>406</v>
      </c>
      <c r="D52" s="324" t="s">
        <v>407</v>
      </c>
    </row>
    <row r="53" spans="2:4" ht="53" customHeight="1">
      <c r="B53" s="321"/>
      <c r="C53" s="326"/>
      <c r="D53" s="324"/>
    </row>
    <row r="54" spans="2:4" ht="53" customHeight="1">
      <c r="B54" s="321" t="b">
        <v>0</v>
      </c>
      <c r="C54" s="325" t="s">
        <v>159</v>
      </c>
      <c r="D54" s="324" t="s">
        <v>408</v>
      </c>
    </row>
    <row r="55" spans="2:4" ht="53" customHeight="1">
      <c r="B55" s="321"/>
      <c r="C55" s="326"/>
      <c r="D55" s="324"/>
    </row>
    <row r="56" spans="2:4" ht="53" customHeight="1">
      <c r="B56" s="321" t="b">
        <v>0</v>
      </c>
      <c r="C56" s="325" t="s">
        <v>74</v>
      </c>
      <c r="D56" s="324" t="s">
        <v>409</v>
      </c>
    </row>
    <row r="57" spans="2:4" ht="53" customHeight="1">
      <c r="B57" s="321"/>
      <c r="C57" s="326"/>
      <c r="D57" s="324"/>
    </row>
    <row r="58" spans="2:4" ht="53" customHeight="1">
      <c r="B58" s="321" t="b">
        <v>0</v>
      </c>
      <c r="C58" s="325" t="s">
        <v>410</v>
      </c>
      <c r="D58" s="324" t="s">
        <v>411</v>
      </c>
    </row>
    <row r="59" spans="2:4" ht="53" customHeight="1">
      <c r="B59" s="321"/>
      <c r="C59" s="326"/>
      <c r="D59" s="324"/>
    </row>
    <row r="60" spans="2:4" ht="53" customHeight="1">
      <c r="B60" s="321" t="b">
        <v>0</v>
      </c>
      <c r="C60" s="322" t="s">
        <v>412</v>
      </c>
      <c r="D60" s="324" t="s">
        <v>413</v>
      </c>
    </row>
    <row r="61" spans="2:4" ht="53" customHeight="1">
      <c r="B61" s="321"/>
      <c r="C61" s="323"/>
      <c r="D61" s="324"/>
    </row>
    <row r="62" spans="2:4" ht="53" customHeight="1">
      <c r="B62" s="321" t="b">
        <v>0</v>
      </c>
      <c r="C62" s="325" t="s">
        <v>179</v>
      </c>
      <c r="D62" s="324" t="s">
        <v>414</v>
      </c>
    </row>
    <row r="63" spans="2:4" ht="53" customHeight="1">
      <c r="B63" s="321"/>
      <c r="C63" s="326"/>
      <c r="D63" s="324"/>
    </row>
    <row r="64" spans="2:4" ht="53" customHeight="1">
      <c r="B64" s="321" t="b">
        <v>0</v>
      </c>
      <c r="C64" s="325" t="s">
        <v>182</v>
      </c>
      <c r="D64" s="324" t="s">
        <v>415</v>
      </c>
    </row>
    <row r="65" spans="2:4" ht="53" customHeight="1">
      <c r="B65" s="321"/>
      <c r="C65" s="326"/>
      <c r="D65" s="324"/>
    </row>
    <row r="66" spans="2:4" ht="53" customHeight="1">
      <c r="B66" s="321" t="b">
        <v>0</v>
      </c>
      <c r="C66" s="325" t="s">
        <v>416</v>
      </c>
      <c r="D66" s="324" t="s">
        <v>417</v>
      </c>
    </row>
    <row r="67" spans="2:4" ht="53" customHeight="1">
      <c r="B67" s="321"/>
      <c r="C67" s="326"/>
      <c r="D67" s="324"/>
    </row>
    <row r="68" spans="2:4" ht="53" customHeight="1">
      <c r="B68" s="321" t="b">
        <v>0</v>
      </c>
      <c r="C68" s="325" t="s">
        <v>418</v>
      </c>
      <c r="D68" s="324" t="s">
        <v>419</v>
      </c>
    </row>
    <row r="69" spans="2:4" ht="53" customHeight="1">
      <c r="B69" s="321"/>
      <c r="C69" s="326"/>
      <c r="D69" s="324"/>
    </row>
    <row r="70" spans="2:4" ht="53" customHeight="1">
      <c r="B70" s="321" t="b">
        <v>0</v>
      </c>
      <c r="C70" s="325" t="s">
        <v>420</v>
      </c>
      <c r="D70" s="324" t="s">
        <v>421</v>
      </c>
    </row>
    <row r="71" spans="2:4" ht="53" customHeight="1">
      <c r="B71" s="321"/>
      <c r="C71" s="326"/>
      <c r="D71" s="324"/>
    </row>
    <row r="72" spans="2:4">
      <c r="B72" s="146"/>
      <c r="C72"/>
      <c r="D72" s="147"/>
    </row>
    <row r="73" spans="2:4">
      <c r="B73" s="318" t="s">
        <v>422</v>
      </c>
      <c r="C73" s="319"/>
      <c r="D73" s="320"/>
    </row>
    <row r="74" spans="2:4" ht="30" customHeight="1">
      <c r="B74" s="145"/>
      <c r="C74" s="148" t="s">
        <v>398</v>
      </c>
      <c r="D74" s="148" t="s">
        <v>399</v>
      </c>
    </row>
    <row r="75" spans="2:4" ht="30" customHeight="1">
      <c r="B75" s="321" t="b">
        <v>0</v>
      </c>
      <c r="C75" s="325" t="s">
        <v>423</v>
      </c>
      <c r="D75" s="324" t="s">
        <v>424</v>
      </c>
    </row>
    <row r="76" spans="2:4" ht="30" customHeight="1">
      <c r="B76" s="321"/>
      <c r="C76" s="326"/>
      <c r="D76" s="324"/>
    </row>
    <row r="77" spans="2:4" ht="30" customHeight="1">
      <c r="B77" s="321" t="b">
        <v>0</v>
      </c>
      <c r="C77" s="325" t="s">
        <v>425</v>
      </c>
      <c r="D77" s="324" t="s">
        <v>426</v>
      </c>
    </row>
    <row r="78" spans="2:4" ht="30" customHeight="1">
      <c r="B78" s="321"/>
      <c r="C78" s="326"/>
      <c r="D78" s="324"/>
    </row>
    <row r="79" spans="2:4" ht="30" customHeight="1">
      <c r="B79" s="321" t="b">
        <v>0</v>
      </c>
      <c r="C79" s="325" t="s">
        <v>427</v>
      </c>
      <c r="D79" s="324" t="s">
        <v>428</v>
      </c>
    </row>
    <row r="80" spans="2:4" ht="30" customHeight="1">
      <c r="B80" s="321"/>
      <c r="C80" s="326"/>
      <c r="D80" s="324"/>
    </row>
    <row r="81" spans="2:4" ht="30" customHeight="1">
      <c r="B81" s="321" t="b">
        <v>0</v>
      </c>
      <c r="C81" s="325" t="s">
        <v>429</v>
      </c>
      <c r="D81" s="324" t="s">
        <v>430</v>
      </c>
    </row>
    <row r="82" spans="2:4" ht="30" customHeight="1">
      <c r="B82" s="331"/>
      <c r="C82" s="326"/>
      <c r="D82" s="324"/>
    </row>
  </sheetData>
  <mergeCells count="87">
    <mergeCell ref="B81:B82"/>
    <mergeCell ref="C81:C82"/>
    <mergeCell ref="D81:D82"/>
    <mergeCell ref="B77:B78"/>
    <mergeCell ref="C77:C78"/>
    <mergeCell ref="D77:D78"/>
    <mergeCell ref="B79:B80"/>
    <mergeCell ref="C79:C80"/>
    <mergeCell ref="D79:D80"/>
    <mergeCell ref="B70:B71"/>
    <mergeCell ref="C70:C71"/>
    <mergeCell ref="D70:D71"/>
    <mergeCell ref="B73:D73"/>
    <mergeCell ref="B75:B76"/>
    <mergeCell ref="C75:C76"/>
    <mergeCell ref="D75:D76"/>
    <mergeCell ref="B66:B67"/>
    <mergeCell ref="C66:C67"/>
    <mergeCell ref="D66:D67"/>
    <mergeCell ref="B68:B69"/>
    <mergeCell ref="C68:C69"/>
    <mergeCell ref="D68:D69"/>
    <mergeCell ref="B62:B63"/>
    <mergeCell ref="C62:C63"/>
    <mergeCell ref="D62:D63"/>
    <mergeCell ref="B64:B65"/>
    <mergeCell ref="C64:C65"/>
    <mergeCell ref="D64:D65"/>
    <mergeCell ref="B58:B59"/>
    <mergeCell ref="C58:C59"/>
    <mergeCell ref="D58:D59"/>
    <mergeCell ref="B60:B61"/>
    <mergeCell ref="C60:C61"/>
    <mergeCell ref="D60:D61"/>
    <mergeCell ref="B54:B55"/>
    <mergeCell ref="C54:C55"/>
    <mergeCell ref="D54:D55"/>
    <mergeCell ref="B56:B57"/>
    <mergeCell ref="C56:C57"/>
    <mergeCell ref="D56:D57"/>
    <mergeCell ref="B50:B51"/>
    <mergeCell ref="C50:C51"/>
    <mergeCell ref="D50:D51"/>
    <mergeCell ref="B52:B53"/>
    <mergeCell ref="C52:C53"/>
    <mergeCell ref="D52:D53"/>
    <mergeCell ref="B46:B47"/>
    <mergeCell ref="C46:C47"/>
    <mergeCell ref="D46:D47"/>
    <mergeCell ref="B48:B49"/>
    <mergeCell ref="C48:C49"/>
    <mergeCell ref="D48:D49"/>
    <mergeCell ref="B41:D41"/>
    <mergeCell ref="B42:D42"/>
    <mergeCell ref="C43:D43"/>
    <mergeCell ref="B44:D44"/>
    <mergeCell ref="F13:G13"/>
    <mergeCell ref="B13:B14"/>
    <mergeCell ref="C13:C14"/>
    <mergeCell ref="E13:E14"/>
    <mergeCell ref="B15:B18"/>
    <mergeCell ref="E15:E18"/>
    <mergeCell ref="F15:F38"/>
    <mergeCell ref="G15:G38"/>
    <mergeCell ref="B19:B22"/>
    <mergeCell ref="E19:E22"/>
    <mergeCell ref="B23:B26"/>
    <mergeCell ref="B35:B38"/>
    <mergeCell ref="C10:D10"/>
    <mergeCell ref="C11:D11"/>
    <mergeCell ref="C12:D12"/>
    <mergeCell ref="F10:G10"/>
    <mergeCell ref="F11:G11"/>
    <mergeCell ref="F12:G12"/>
    <mergeCell ref="C9:D9"/>
    <mergeCell ref="B1:G1"/>
    <mergeCell ref="B2:G2"/>
    <mergeCell ref="B3:G3"/>
    <mergeCell ref="C5:G5"/>
    <mergeCell ref="B8:G8"/>
    <mergeCell ref="F9:G9"/>
    <mergeCell ref="E35:E38"/>
    <mergeCell ref="E23:E26"/>
    <mergeCell ref="B27:B30"/>
    <mergeCell ref="E27:E30"/>
    <mergeCell ref="B31:B34"/>
    <mergeCell ref="E31:E34"/>
  </mergeCells>
  <dataValidations count="1">
    <dataValidation type="list" allowBlank="1" showInputMessage="1" showErrorMessage="1" sqref="E15:E38" xr:uid="{EB53D812-61B3-47BF-8F0E-39D06392C497}">
      <formula1>"Competent,Not Yet Competent"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143CD-5221-4E69-96FC-B140BA3F695C}">
  <sheetPr codeName="Sheet4"/>
  <dimension ref="B1:G81"/>
  <sheetViews>
    <sheetView zoomScale="80" zoomScaleNormal="80" workbookViewId="0">
      <selection activeCell="D23" sqref="D23"/>
    </sheetView>
  </sheetViews>
  <sheetFormatPr defaultColWidth="8.81640625" defaultRowHeight="14.5"/>
  <cols>
    <col min="2" max="2" width="22.453125" style="26" customWidth="1"/>
    <col min="3" max="3" width="38.54296875" style="47" customWidth="1"/>
    <col min="4" max="4" width="69.1796875" style="47" customWidth="1"/>
    <col min="5" max="5" width="24.81640625" customWidth="1"/>
    <col min="6" max="7" width="16.6328125" customWidth="1"/>
  </cols>
  <sheetData>
    <row r="1" spans="2:7" ht="21">
      <c r="B1" s="294" t="s">
        <v>270</v>
      </c>
      <c r="C1" s="294"/>
      <c r="D1" s="294"/>
      <c r="E1" s="294"/>
      <c r="F1" s="294"/>
      <c r="G1" s="294"/>
    </row>
    <row r="2" spans="2:7" ht="18.5">
      <c r="B2" s="295" t="s">
        <v>43</v>
      </c>
      <c r="C2" s="295"/>
      <c r="D2" s="295"/>
      <c r="E2" s="295"/>
      <c r="F2" s="295"/>
      <c r="G2" s="295"/>
    </row>
    <row r="3" spans="2:7" ht="43.5" customHeight="1">
      <c r="B3" s="296" t="s">
        <v>44</v>
      </c>
      <c r="C3" s="296"/>
      <c r="D3" s="296"/>
      <c r="E3" s="296"/>
      <c r="F3" s="296"/>
      <c r="G3" s="296"/>
    </row>
    <row r="4" spans="2:7">
      <c r="B4" s="37"/>
      <c r="C4" s="38"/>
      <c r="D4" s="38"/>
      <c r="E4" s="38"/>
      <c r="F4" s="38"/>
      <c r="G4" s="38"/>
    </row>
    <row r="5" spans="2:7" ht="15" customHeight="1">
      <c r="B5" s="39" t="s">
        <v>45</v>
      </c>
      <c r="C5" s="297"/>
      <c r="D5" s="298"/>
      <c r="E5" s="298"/>
      <c r="F5" s="298"/>
      <c r="G5" s="299"/>
    </row>
    <row r="6" spans="2:7" ht="15" customHeight="1">
      <c r="B6" s="40"/>
      <c r="C6" s="41"/>
      <c r="D6" s="41"/>
      <c r="E6" s="41"/>
      <c r="F6" s="41"/>
      <c r="G6" s="41"/>
    </row>
    <row r="7" spans="2:7" ht="17">
      <c r="B7" s="300" t="s">
        <v>346</v>
      </c>
      <c r="C7" s="300"/>
      <c r="D7" s="300"/>
      <c r="E7" s="300"/>
      <c r="F7" s="300"/>
      <c r="G7" s="300"/>
    </row>
    <row r="8" spans="2:7">
      <c r="B8" s="50" t="s">
        <v>46</v>
      </c>
      <c r="C8" s="293"/>
      <c r="D8" s="293"/>
      <c r="E8" s="49" t="s">
        <v>47</v>
      </c>
      <c r="F8" s="301"/>
      <c r="G8" s="302"/>
    </row>
    <row r="9" spans="2:7">
      <c r="B9" s="48" t="s">
        <v>48</v>
      </c>
      <c r="C9" s="293">
        <f>'Application_New Hire'!F34</f>
        <v>0</v>
      </c>
      <c r="D9" s="293"/>
      <c r="E9" s="49" t="s">
        <v>49</v>
      </c>
      <c r="F9" s="301"/>
      <c r="G9" s="302"/>
    </row>
    <row r="10" spans="2:7">
      <c r="B10" s="48" t="s">
        <v>50</v>
      </c>
      <c r="C10" s="293"/>
      <c r="D10" s="293"/>
      <c r="E10" s="49" t="s">
        <v>51</v>
      </c>
      <c r="F10" s="327"/>
      <c r="G10" s="328"/>
    </row>
    <row r="11" spans="2:7">
      <c r="B11" s="48" t="s">
        <v>52</v>
      </c>
      <c r="C11" s="301"/>
      <c r="D11" s="302"/>
      <c r="E11" s="51" t="s">
        <v>53</v>
      </c>
      <c r="F11" s="329"/>
      <c r="G11" s="330"/>
    </row>
    <row r="12" spans="2:7">
      <c r="B12" s="312" t="s">
        <v>54</v>
      </c>
      <c r="C12" s="313" t="s">
        <v>55</v>
      </c>
      <c r="D12" s="129" t="s">
        <v>325</v>
      </c>
      <c r="E12" s="312" t="s">
        <v>56</v>
      </c>
      <c r="F12" s="310" t="s">
        <v>57</v>
      </c>
      <c r="G12" s="310"/>
    </row>
    <row r="13" spans="2:7" ht="29">
      <c r="B13" s="312"/>
      <c r="C13" s="314"/>
      <c r="D13" s="130" t="s">
        <v>348</v>
      </c>
      <c r="E13" s="312"/>
      <c r="F13" s="42" t="s">
        <v>58</v>
      </c>
      <c r="G13" s="42" t="s">
        <v>59</v>
      </c>
    </row>
    <row r="14" spans="2:7">
      <c r="B14" s="292" t="s">
        <v>60</v>
      </c>
      <c r="C14" s="43"/>
      <c r="D14" s="43"/>
      <c r="E14" s="311"/>
      <c r="F14" s="315"/>
      <c r="G14" s="315"/>
    </row>
    <row r="15" spans="2:7">
      <c r="B15" s="292"/>
      <c r="C15" s="44"/>
      <c r="D15" s="43"/>
      <c r="E15" s="311"/>
      <c r="F15" s="316"/>
      <c r="G15" s="316"/>
    </row>
    <row r="16" spans="2:7">
      <c r="B16" s="292"/>
      <c r="C16" s="44"/>
      <c r="D16" s="43"/>
      <c r="E16" s="311"/>
      <c r="F16" s="316"/>
      <c r="G16" s="316"/>
    </row>
    <row r="17" spans="2:7">
      <c r="B17" s="292"/>
      <c r="C17" s="44"/>
      <c r="D17" s="43"/>
      <c r="E17" s="311"/>
      <c r="F17" s="316"/>
      <c r="G17" s="316"/>
    </row>
    <row r="18" spans="2:7">
      <c r="B18" s="292" t="s">
        <v>61</v>
      </c>
      <c r="C18" s="43"/>
      <c r="D18" s="43"/>
      <c r="E18" s="291"/>
      <c r="F18" s="316"/>
      <c r="G18" s="316"/>
    </row>
    <row r="19" spans="2:7">
      <c r="B19" s="292"/>
      <c r="C19" s="44"/>
      <c r="D19" s="43"/>
      <c r="E19" s="291"/>
      <c r="F19" s="316"/>
      <c r="G19" s="316"/>
    </row>
    <row r="20" spans="2:7">
      <c r="B20" s="292"/>
      <c r="C20" s="45"/>
      <c r="D20" s="43"/>
      <c r="E20" s="291"/>
      <c r="F20" s="316"/>
      <c r="G20" s="316"/>
    </row>
    <row r="21" spans="2:7">
      <c r="B21" s="292"/>
      <c r="C21" s="44"/>
      <c r="D21" s="43"/>
      <c r="E21" s="291"/>
      <c r="F21" s="316"/>
      <c r="G21" s="316"/>
    </row>
    <row r="22" spans="2:7">
      <c r="B22" s="292" t="s">
        <v>62</v>
      </c>
      <c r="C22" s="43"/>
      <c r="D22" s="43"/>
      <c r="E22" s="291"/>
      <c r="F22" s="316"/>
      <c r="G22" s="316"/>
    </row>
    <row r="23" spans="2:7">
      <c r="B23" s="292"/>
      <c r="C23" s="46"/>
      <c r="D23" s="43"/>
      <c r="E23" s="291"/>
      <c r="F23" s="316"/>
      <c r="G23" s="316"/>
    </row>
    <row r="24" spans="2:7">
      <c r="B24" s="292"/>
      <c r="C24" s="46"/>
      <c r="D24" s="43"/>
      <c r="E24" s="291"/>
      <c r="F24" s="316"/>
      <c r="G24" s="316"/>
    </row>
    <row r="25" spans="2:7">
      <c r="B25" s="292"/>
      <c r="C25" s="46"/>
      <c r="D25" s="43"/>
      <c r="E25" s="291"/>
      <c r="F25" s="316"/>
      <c r="G25" s="316"/>
    </row>
    <row r="26" spans="2:7">
      <c r="B26" s="292" t="s">
        <v>316</v>
      </c>
      <c r="C26" s="43"/>
      <c r="D26" s="43"/>
      <c r="E26" s="311"/>
      <c r="F26" s="316"/>
      <c r="G26" s="316"/>
    </row>
    <row r="27" spans="2:7">
      <c r="B27" s="292"/>
      <c r="C27" s="44"/>
      <c r="D27" s="43"/>
      <c r="E27" s="311"/>
      <c r="F27" s="316"/>
      <c r="G27" s="316"/>
    </row>
    <row r="28" spans="2:7">
      <c r="B28" s="292"/>
      <c r="C28" s="44"/>
      <c r="D28" s="43"/>
      <c r="E28" s="311"/>
      <c r="F28" s="316"/>
      <c r="G28" s="316"/>
    </row>
    <row r="29" spans="2:7">
      <c r="B29" s="292"/>
      <c r="C29" s="44"/>
      <c r="D29" s="43"/>
      <c r="E29" s="311"/>
      <c r="F29" s="316"/>
      <c r="G29" s="316"/>
    </row>
    <row r="30" spans="2:7">
      <c r="B30" s="292" t="s">
        <v>317</v>
      </c>
      <c r="C30" s="43"/>
      <c r="D30" s="43"/>
      <c r="E30" s="291"/>
      <c r="F30" s="316"/>
      <c r="G30" s="316"/>
    </row>
    <row r="31" spans="2:7">
      <c r="B31" s="292"/>
      <c r="C31" s="44"/>
      <c r="D31" s="43"/>
      <c r="E31" s="291"/>
      <c r="F31" s="316"/>
      <c r="G31" s="316"/>
    </row>
    <row r="32" spans="2:7">
      <c r="B32" s="292"/>
      <c r="C32" s="45"/>
      <c r="D32" s="43"/>
      <c r="E32" s="291"/>
      <c r="F32" s="316"/>
      <c r="G32" s="316"/>
    </row>
    <row r="33" spans="2:7">
      <c r="B33" s="292"/>
      <c r="C33" s="44"/>
      <c r="D33" s="43"/>
      <c r="E33" s="291"/>
      <c r="F33" s="316"/>
      <c r="G33" s="316"/>
    </row>
    <row r="34" spans="2:7">
      <c r="B34" s="292" t="s">
        <v>318</v>
      </c>
      <c r="C34" s="43"/>
      <c r="D34" s="43"/>
      <c r="E34" s="291"/>
      <c r="F34" s="316"/>
      <c r="G34" s="316"/>
    </row>
    <row r="35" spans="2:7">
      <c r="B35" s="292"/>
      <c r="C35" s="46"/>
      <c r="D35" s="43"/>
      <c r="E35" s="291"/>
      <c r="F35" s="316"/>
      <c r="G35" s="316"/>
    </row>
    <row r="36" spans="2:7">
      <c r="B36" s="292"/>
      <c r="C36" s="46"/>
      <c r="D36" s="43"/>
      <c r="E36" s="291"/>
      <c r="F36" s="316"/>
      <c r="G36" s="316"/>
    </row>
    <row r="37" spans="2:7">
      <c r="B37" s="292"/>
      <c r="C37" s="46"/>
      <c r="D37" s="43"/>
      <c r="E37" s="291"/>
      <c r="F37" s="317"/>
      <c r="G37" s="317"/>
    </row>
    <row r="40" spans="2:7" ht="30.5" customHeight="1">
      <c r="B40" s="303" t="s">
        <v>394</v>
      </c>
      <c r="C40" s="304"/>
      <c r="D40" s="304"/>
    </row>
    <row r="41" spans="2:7">
      <c r="B41" s="305" t="s">
        <v>395</v>
      </c>
      <c r="C41" s="306"/>
      <c r="D41" s="307"/>
    </row>
    <row r="42" spans="2:7" ht="28" customHeight="1">
      <c r="B42" s="144" t="b">
        <v>0</v>
      </c>
      <c r="C42" s="308" t="s">
        <v>396</v>
      </c>
      <c r="D42" s="309"/>
    </row>
    <row r="43" spans="2:7">
      <c r="B43" s="318" t="s">
        <v>397</v>
      </c>
      <c r="C43" s="319"/>
      <c r="D43" s="320"/>
    </row>
    <row r="44" spans="2:7">
      <c r="B44" s="145"/>
      <c r="C44" s="148" t="s">
        <v>398</v>
      </c>
      <c r="D44" s="148" t="s">
        <v>399</v>
      </c>
    </row>
    <row r="45" spans="2:7" ht="46.5" customHeight="1">
      <c r="B45" s="321" t="b">
        <v>0</v>
      </c>
      <c r="C45" s="322" t="s">
        <v>400</v>
      </c>
      <c r="D45" s="324" t="s">
        <v>401</v>
      </c>
    </row>
    <row r="46" spans="2:7" ht="46.5" customHeight="1">
      <c r="B46" s="321"/>
      <c r="C46" s="323"/>
      <c r="D46" s="324"/>
    </row>
    <row r="47" spans="2:7" ht="61" customHeight="1">
      <c r="B47" s="321" t="b">
        <v>0</v>
      </c>
      <c r="C47" s="325" t="s">
        <v>402</v>
      </c>
      <c r="D47" s="324" t="s">
        <v>403</v>
      </c>
    </row>
    <row r="48" spans="2:7" ht="61" customHeight="1">
      <c r="B48" s="321"/>
      <c r="C48" s="326"/>
      <c r="D48" s="324"/>
    </row>
    <row r="49" spans="2:4" ht="61" customHeight="1">
      <c r="B49" s="321" t="b">
        <v>0</v>
      </c>
      <c r="C49" s="325" t="s">
        <v>404</v>
      </c>
      <c r="D49" s="324" t="s">
        <v>405</v>
      </c>
    </row>
    <row r="50" spans="2:4" ht="61" customHeight="1">
      <c r="B50" s="321"/>
      <c r="C50" s="326"/>
      <c r="D50" s="324"/>
    </row>
    <row r="51" spans="2:4" ht="46.5" customHeight="1">
      <c r="B51" s="321" t="b">
        <v>0</v>
      </c>
      <c r="C51" s="325" t="s">
        <v>406</v>
      </c>
      <c r="D51" s="324" t="s">
        <v>407</v>
      </c>
    </row>
    <row r="52" spans="2:4" ht="46.5" customHeight="1">
      <c r="B52" s="321"/>
      <c r="C52" s="326"/>
      <c r="D52" s="324"/>
    </row>
    <row r="53" spans="2:4" ht="46.5" customHeight="1">
      <c r="B53" s="321" t="b">
        <v>0</v>
      </c>
      <c r="C53" s="325" t="s">
        <v>159</v>
      </c>
      <c r="D53" s="324" t="s">
        <v>408</v>
      </c>
    </row>
    <row r="54" spans="2:4" ht="46.5" customHeight="1">
      <c r="B54" s="321"/>
      <c r="C54" s="326"/>
      <c r="D54" s="324"/>
    </row>
    <row r="55" spans="2:4" ht="46.5" customHeight="1">
      <c r="B55" s="321" t="b">
        <v>0</v>
      </c>
      <c r="C55" s="325" t="s">
        <v>74</v>
      </c>
      <c r="D55" s="324" t="s">
        <v>409</v>
      </c>
    </row>
    <row r="56" spans="2:4" ht="46.5" customHeight="1">
      <c r="B56" s="321"/>
      <c r="C56" s="326"/>
      <c r="D56" s="324"/>
    </row>
    <row r="57" spans="2:4" ht="46.5" customHeight="1">
      <c r="B57" s="321" t="b">
        <v>0</v>
      </c>
      <c r="C57" s="325" t="s">
        <v>410</v>
      </c>
      <c r="D57" s="324" t="s">
        <v>411</v>
      </c>
    </row>
    <row r="58" spans="2:4" ht="46.5" customHeight="1">
      <c r="B58" s="321"/>
      <c r="C58" s="326"/>
      <c r="D58" s="324"/>
    </row>
    <row r="59" spans="2:4" ht="46.5" customHeight="1">
      <c r="B59" s="321" t="b">
        <v>0</v>
      </c>
      <c r="C59" s="322" t="s">
        <v>412</v>
      </c>
      <c r="D59" s="324" t="s">
        <v>413</v>
      </c>
    </row>
    <row r="60" spans="2:4" ht="46.5" customHeight="1">
      <c r="B60" s="321"/>
      <c r="C60" s="323"/>
      <c r="D60" s="324"/>
    </row>
    <row r="61" spans="2:4" ht="46.5" customHeight="1">
      <c r="B61" s="321" t="b">
        <v>0</v>
      </c>
      <c r="C61" s="325" t="s">
        <v>179</v>
      </c>
      <c r="D61" s="324" t="s">
        <v>414</v>
      </c>
    </row>
    <row r="62" spans="2:4" ht="46.5" customHeight="1">
      <c r="B62" s="321"/>
      <c r="C62" s="326"/>
      <c r="D62" s="324"/>
    </row>
    <row r="63" spans="2:4" ht="46.5" customHeight="1">
      <c r="B63" s="321" t="b">
        <v>0</v>
      </c>
      <c r="C63" s="325" t="s">
        <v>182</v>
      </c>
      <c r="D63" s="324" t="s">
        <v>415</v>
      </c>
    </row>
    <row r="64" spans="2:4" ht="46.5" customHeight="1">
      <c r="B64" s="321"/>
      <c r="C64" s="326"/>
      <c r="D64" s="324"/>
    </row>
    <row r="65" spans="2:4" ht="46.5" customHeight="1">
      <c r="B65" s="321" t="b">
        <v>0</v>
      </c>
      <c r="C65" s="325" t="s">
        <v>416</v>
      </c>
      <c r="D65" s="324" t="s">
        <v>417</v>
      </c>
    </row>
    <row r="66" spans="2:4" ht="46.5" customHeight="1">
      <c r="B66" s="321"/>
      <c r="C66" s="326"/>
      <c r="D66" s="324"/>
    </row>
    <row r="67" spans="2:4" ht="46.5" customHeight="1">
      <c r="B67" s="321" t="b">
        <v>0</v>
      </c>
      <c r="C67" s="325" t="s">
        <v>418</v>
      </c>
      <c r="D67" s="324" t="s">
        <v>419</v>
      </c>
    </row>
    <row r="68" spans="2:4" ht="46.5" customHeight="1">
      <c r="B68" s="321"/>
      <c r="C68" s="326"/>
      <c r="D68" s="324"/>
    </row>
    <row r="69" spans="2:4" ht="46.5" customHeight="1">
      <c r="B69" s="321" t="b">
        <v>0</v>
      </c>
      <c r="C69" s="325" t="s">
        <v>420</v>
      </c>
      <c r="D69" s="324" t="s">
        <v>421</v>
      </c>
    </row>
    <row r="70" spans="2:4" ht="46.5" customHeight="1">
      <c r="B70" s="321"/>
      <c r="C70" s="326"/>
      <c r="D70" s="324"/>
    </row>
    <row r="71" spans="2:4">
      <c r="B71" s="146"/>
      <c r="C71"/>
      <c r="D71" s="147"/>
    </row>
    <row r="72" spans="2:4">
      <c r="B72" s="318" t="s">
        <v>422</v>
      </c>
      <c r="C72" s="319"/>
      <c r="D72" s="320"/>
    </row>
    <row r="73" spans="2:4" ht="37" customHeight="1">
      <c r="B73" s="145"/>
      <c r="C73" s="148" t="s">
        <v>398</v>
      </c>
      <c r="D73" s="148" t="s">
        <v>399</v>
      </c>
    </row>
    <row r="74" spans="2:4" ht="37" customHeight="1">
      <c r="B74" s="321" t="b">
        <v>0</v>
      </c>
      <c r="C74" s="325" t="s">
        <v>423</v>
      </c>
      <c r="D74" s="324" t="s">
        <v>424</v>
      </c>
    </row>
    <row r="75" spans="2:4" ht="37" customHeight="1">
      <c r="B75" s="321"/>
      <c r="C75" s="326"/>
      <c r="D75" s="324"/>
    </row>
    <row r="76" spans="2:4" ht="37" customHeight="1">
      <c r="B76" s="321" t="b">
        <v>0</v>
      </c>
      <c r="C76" s="325" t="s">
        <v>425</v>
      </c>
      <c r="D76" s="324" t="s">
        <v>426</v>
      </c>
    </row>
    <row r="77" spans="2:4" ht="37" customHeight="1">
      <c r="B77" s="321"/>
      <c r="C77" s="326"/>
      <c r="D77" s="324"/>
    </row>
    <row r="78" spans="2:4" ht="37" customHeight="1">
      <c r="B78" s="321" t="b">
        <v>0</v>
      </c>
      <c r="C78" s="325" t="s">
        <v>427</v>
      </c>
      <c r="D78" s="324" t="s">
        <v>428</v>
      </c>
    </row>
    <row r="79" spans="2:4" ht="37" customHeight="1">
      <c r="B79" s="321"/>
      <c r="C79" s="326"/>
      <c r="D79" s="324"/>
    </row>
    <row r="80" spans="2:4" ht="37" customHeight="1">
      <c r="B80" s="321" t="b">
        <v>0</v>
      </c>
      <c r="C80" s="325" t="s">
        <v>429</v>
      </c>
      <c r="D80" s="324" t="s">
        <v>430</v>
      </c>
    </row>
    <row r="81" spans="2:4" ht="37" customHeight="1">
      <c r="B81" s="331"/>
      <c r="C81" s="326"/>
      <c r="D81" s="324"/>
    </row>
  </sheetData>
  <mergeCells count="87">
    <mergeCell ref="B72:D72"/>
    <mergeCell ref="B74:B75"/>
    <mergeCell ref="C74:C75"/>
    <mergeCell ref="D74:D75"/>
    <mergeCell ref="B80:B81"/>
    <mergeCell ref="C80:C81"/>
    <mergeCell ref="D80:D81"/>
    <mergeCell ref="B76:B77"/>
    <mergeCell ref="C76:C77"/>
    <mergeCell ref="D76:D77"/>
    <mergeCell ref="B78:B79"/>
    <mergeCell ref="C78:C79"/>
    <mergeCell ref="D78:D79"/>
    <mergeCell ref="B67:B68"/>
    <mergeCell ref="C67:C68"/>
    <mergeCell ref="D67:D68"/>
    <mergeCell ref="B69:B70"/>
    <mergeCell ref="C69:C70"/>
    <mergeCell ref="D69:D70"/>
    <mergeCell ref="B63:B64"/>
    <mergeCell ref="C63:C64"/>
    <mergeCell ref="D63:D64"/>
    <mergeCell ref="B65:B66"/>
    <mergeCell ref="C65:C66"/>
    <mergeCell ref="D65:D66"/>
    <mergeCell ref="B59:B60"/>
    <mergeCell ref="C59:C60"/>
    <mergeCell ref="D59:D60"/>
    <mergeCell ref="B61:B62"/>
    <mergeCell ref="C61:C62"/>
    <mergeCell ref="D61:D62"/>
    <mergeCell ref="B55:B56"/>
    <mergeCell ref="C55:C56"/>
    <mergeCell ref="D55:D56"/>
    <mergeCell ref="B57:B58"/>
    <mergeCell ref="C57:C58"/>
    <mergeCell ref="D57:D58"/>
    <mergeCell ref="B51:B52"/>
    <mergeCell ref="C51:C52"/>
    <mergeCell ref="D51:D52"/>
    <mergeCell ref="B53:B54"/>
    <mergeCell ref="C53:C54"/>
    <mergeCell ref="D53:D54"/>
    <mergeCell ref="B47:B48"/>
    <mergeCell ref="C47:C48"/>
    <mergeCell ref="D47:D48"/>
    <mergeCell ref="B49:B50"/>
    <mergeCell ref="C49:C50"/>
    <mergeCell ref="D49:D50"/>
    <mergeCell ref="B40:D40"/>
    <mergeCell ref="B41:D41"/>
    <mergeCell ref="C42:D42"/>
    <mergeCell ref="B43:D43"/>
    <mergeCell ref="B45:B46"/>
    <mergeCell ref="C45:C46"/>
    <mergeCell ref="D45:D46"/>
    <mergeCell ref="F12:G12"/>
    <mergeCell ref="C9:D9"/>
    <mergeCell ref="C10:D10"/>
    <mergeCell ref="C11:D11"/>
    <mergeCell ref="F11:G11"/>
    <mergeCell ref="F9:G9"/>
    <mergeCell ref="F10:G10"/>
    <mergeCell ref="C8:D8"/>
    <mergeCell ref="B1:G1"/>
    <mergeCell ref="B2:G2"/>
    <mergeCell ref="B3:G3"/>
    <mergeCell ref="C5:G5"/>
    <mergeCell ref="B7:G7"/>
    <mergeCell ref="F8:G8"/>
    <mergeCell ref="B12:B13"/>
    <mergeCell ref="C12:C13"/>
    <mergeCell ref="E12:E13"/>
    <mergeCell ref="B14:B17"/>
    <mergeCell ref="E14:E17"/>
    <mergeCell ref="F14:F37"/>
    <mergeCell ref="G14:G37"/>
    <mergeCell ref="B18:B21"/>
    <mergeCell ref="E18:E21"/>
    <mergeCell ref="B22:B25"/>
    <mergeCell ref="B34:B37"/>
    <mergeCell ref="E34:E37"/>
    <mergeCell ref="E22:E25"/>
    <mergeCell ref="B26:B29"/>
    <mergeCell ref="E26:E29"/>
    <mergeCell ref="B30:B33"/>
    <mergeCell ref="E30:E33"/>
  </mergeCells>
  <dataValidations count="1">
    <dataValidation type="list" allowBlank="1" showInputMessage="1" showErrorMessage="1" sqref="E14:E37" xr:uid="{22775FAC-0FC4-45F0-AF6C-400FADE74C67}">
      <formula1>"Competent,Not Yet Competent"</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E2F49-8FE3-4889-A97A-D704D5170C5D}">
  <sheetPr codeName="Sheet6"/>
  <dimension ref="A1:AW49"/>
  <sheetViews>
    <sheetView zoomScale="70" zoomScaleNormal="70" workbookViewId="0">
      <selection activeCell="C31" sqref="C31"/>
    </sheetView>
  </sheetViews>
  <sheetFormatPr defaultRowHeight="14.5"/>
  <cols>
    <col min="1" max="1" width="35.1796875" bestFit="1" customWidth="1"/>
    <col min="2" max="25" width="50.453125" customWidth="1"/>
    <col min="26" max="26" width="39.1796875" customWidth="1"/>
    <col min="27" max="27" width="50.453125" bestFit="1" customWidth="1"/>
    <col min="28" max="28" width="14.6328125" style="26" customWidth="1"/>
    <col min="29" max="29" width="38.26953125" customWidth="1"/>
    <col min="30" max="30" width="29.36328125" customWidth="1"/>
    <col min="31" max="31" width="30.6328125" customWidth="1"/>
    <col min="32" max="32" width="29.7265625" customWidth="1"/>
  </cols>
  <sheetData>
    <row r="1" spans="1:49" s="124" customFormat="1" ht="60" customHeight="1">
      <c r="A1" s="126" t="s">
        <v>6</v>
      </c>
      <c r="B1" s="65" t="s">
        <v>233</v>
      </c>
      <c r="C1" s="65" t="s">
        <v>234</v>
      </c>
      <c r="D1" s="65" t="s">
        <v>235</v>
      </c>
      <c r="E1" s="65" t="s">
        <v>236</v>
      </c>
      <c r="F1" s="65" t="s">
        <v>237</v>
      </c>
      <c r="G1" s="65" t="s">
        <v>238</v>
      </c>
      <c r="H1" s="65" t="s">
        <v>239</v>
      </c>
      <c r="I1" s="65" t="s">
        <v>240</v>
      </c>
      <c r="J1" s="65" t="s">
        <v>253</v>
      </c>
      <c r="K1" s="65" t="s">
        <v>254</v>
      </c>
      <c r="L1" s="65" t="s">
        <v>241</v>
      </c>
      <c r="M1" s="65" t="s">
        <v>242</v>
      </c>
      <c r="N1" s="65" t="s">
        <v>243</v>
      </c>
      <c r="O1" s="65" t="s">
        <v>244</v>
      </c>
      <c r="P1" s="65" t="s">
        <v>245</v>
      </c>
      <c r="Q1" s="65" t="s">
        <v>246</v>
      </c>
      <c r="R1" s="65" t="s">
        <v>247</v>
      </c>
      <c r="S1" s="65" t="s">
        <v>255</v>
      </c>
      <c r="T1" s="65" t="s">
        <v>256</v>
      </c>
      <c r="U1" s="65" t="s">
        <v>248</v>
      </c>
      <c r="V1" s="65" t="s">
        <v>249</v>
      </c>
      <c r="W1" s="65" t="s">
        <v>257</v>
      </c>
      <c r="X1" s="65" t="s">
        <v>250</v>
      </c>
      <c r="Y1" s="65" t="s">
        <v>251</v>
      </c>
      <c r="Z1" s="65" t="s">
        <v>252</v>
      </c>
      <c r="AA1" s="126" t="s">
        <v>343</v>
      </c>
      <c r="AB1" s="117" t="s">
        <v>342</v>
      </c>
      <c r="AC1" s="125" t="s">
        <v>341</v>
      </c>
      <c r="AD1" s="125" t="s">
        <v>340</v>
      </c>
      <c r="AE1" s="125" t="s">
        <v>339</v>
      </c>
      <c r="AF1" s="125" t="s">
        <v>338</v>
      </c>
      <c r="AG1" s="131" t="s">
        <v>349</v>
      </c>
      <c r="AH1" s="131" t="s">
        <v>350</v>
      </c>
      <c r="AI1" s="131" t="s">
        <v>351</v>
      </c>
      <c r="AJ1" s="131" t="s">
        <v>352</v>
      </c>
      <c r="AK1" s="131" t="s">
        <v>353</v>
      </c>
      <c r="AL1" s="131" t="s">
        <v>354</v>
      </c>
      <c r="AM1" s="131" t="s">
        <v>355</v>
      </c>
      <c r="AN1" s="131" t="s">
        <v>356</v>
      </c>
      <c r="AO1" s="131" t="s">
        <v>357</v>
      </c>
      <c r="AP1" s="131" t="s">
        <v>358</v>
      </c>
      <c r="AQ1" s="131" t="s">
        <v>359</v>
      </c>
      <c r="AR1" s="131" t="s">
        <v>360</v>
      </c>
      <c r="AS1" s="131" t="s">
        <v>361</v>
      </c>
      <c r="AT1" s="131" t="s">
        <v>362</v>
      </c>
      <c r="AU1" s="131" t="s">
        <v>363</v>
      </c>
      <c r="AV1" s="131" t="s">
        <v>364</v>
      </c>
      <c r="AW1" s="132" t="s">
        <v>365</v>
      </c>
    </row>
    <row r="2" spans="1:49">
      <c r="A2" s="52" t="s">
        <v>7</v>
      </c>
      <c r="B2" s="57" t="s">
        <v>91</v>
      </c>
      <c r="C2" s="57" t="s">
        <v>94</v>
      </c>
      <c r="D2" s="57" t="s">
        <v>108</v>
      </c>
      <c r="E2" s="57" t="s">
        <v>108</v>
      </c>
      <c r="F2" s="57" t="s">
        <v>94</v>
      </c>
      <c r="G2" s="57" t="s">
        <v>118</v>
      </c>
      <c r="H2" s="57" t="s">
        <v>121</v>
      </c>
      <c r="I2" s="57" t="s">
        <v>121</v>
      </c>
      <c r="J2" s="57" t="s">
        <v>74</v>
      </c>
      <c r="K2" s="57" t="s">
        <v>117</v>
      </c>
      <c r="L2" s="57" t="s">
        <v>139</v>
      </c>
      <c r="M2" s="57" t="s">
        <v>144</v>
      </c>
      <c r="N2" s="57" t="s">
        <v>147</v>
      </c>
      <c r="O2" s="57" t="s">
        <v>151</v>
      </c>
      <c r="P2" s="57" t="s">
        <v>154</v>
      </c>
      <c r="Q2" s="57" t="s">
        <v>155</v>
      </c>
      <c r="R2" s="57" t="s">
        <v>157</v>
      </c>
      <c r="S2" s="57" t="s">
        <v>167</v>
      </c>
      <c r="T2" s="8" t="s">
        <v>102</v>
      </c>
      <c r="U2" s="8" t="s">
        <v>174</v>
      </c>
      <c r="V2" s="57" t="s">
        <v>194</v>
      </c>
      <c r="W2" s="57" t="s">
        <v>204</v>
      </c>
      <c r="X2" s="57" t="s">
        <v>215</v>
      </c>
      <c r="Y2" s="57" t="s">
        <v>197</v>
      </c>
      <c r="Z2" s="57" t="s">
        <v>228</v>
      </c>
      <c r="AA2" s="58" t="s">
        <v>98</v>
      </c>
      <c r="AB2" s="26">
        <v>70</v>
      </c>
      <c r="AG2" s="131" t="s">
        <v>366</v>
      </c>
      <c r="AH2" s="131" t="s">
        <v>367</v>
      </c>
      <c r="AI2" s="131" t="s">
        <v>368</v>
      </c>
      <c r="AJ2" s="131" t="s">
        <v>369</v>
      </c>
      <c r="AK2" s="131" t="s">
        <v>370</v>
      </c>
      <c r="AL2" s="131" t="s">
        <v>371</v>
      </c>
      <c r="AM2" s="131" t="s">
        <v>372</v>
      </c>
      <c r="AN2" s="131" t="s">
        <v>373</v>
      </c>
      <c r="AO2" s="131" t="s">
        <v>374</v>
      </c>
      <c r="AP2" s="131" t="s">
        <v>375</v>
      </c>
      <c r="AQ2" s="131" t="s">
        <v>376</v>
      </c>
      <c r="AR2" s="131" t="s">
        <v>377</v>
      </c>
      <c r="AS2" s="131" t="s">
        <v>378</v>
      </c>
      <c r="AT2" s="131" t="s">
        <v>379</v>
      </c>
      <c r="AU2" s="131" t="s">
        <v>380</v>
      </c>
      <c r="AV2" s="131" t="s">
        <v>381</v>
      </c>
      <c r="AW2" s="131" t="s">
        <v>382</v>
      </c>
    </row>
    <row r="3" spans="1:49">
      <c r="A3" t="s">
        <v>83</v>
      </c>
      <c r="B3" s="57" t="s">
        <v>92</v>
      </c>
      <c r="C3" s="57" t="s">
        <v>105</v>
      </c>
      <c r="D3" s="57" t="s">
        <v>100</v>
      </c>
      <c r="E3" s="57" t="s">
        <v>100</v>
      </c>
      <c r="F3" s="57" t="s">
        <v>105</v>
      </c>
      <c r="G3" s="57" t="s">
        <v>119</v>
      </c>
      <c r="H3" s="57" t="s">
        <v>74</v>
      </c>
      <c r="I3" s="57" t="s">
        <v>108</v>
      </c>
      <c r="J3" s="57" t="s">
        <v>117</v>
      </c>
      <c r="K3" s="57" t="s">
        <v>136</v>
      </c>
      <c r="L3" s="57" t="s">
        <v>140</v>
      </c>
      <c r="M3" s="57" t="s">
        <v>145</v>
      </c>
      <c r="N3" s="57" t="s">
        <v>148</v>
      </c>
      <c r="O3" s="57" t="s">
        <v>125</v>
      </c>
      <c r="P3" s="57" t="s">
        <v>129</v>
      </c>
      <c r="Q3" s="57" t="s">
        <v>156</v>
      </c>
      <c r="R3" s="57" t="s">
        <v>158</v>
      </c>
      <c r="S3" s="57" t="s">
        <v>168</v>
      </c>
      <c r="T3" s="8" t="s">
        <v>174</v>
      </c>
      <c r="U3" s="8" t="s">
        <v>185</v>
      </c>
      <c r="V3" s="57" t="s">
        <v>125</v>
      </c>
      <c r="W3" s="57" t="s">
        <v>177</v>
      </c>
      <c r="X3" s="57" t="s">
        <v>175</v>
      </c>
      <c r="Y3" s="59" t="s">
        <v>220</v>
      </c>
      <c r="Z3" s="57" t="s">
        <v>97</v>
      </c>
      <c r="AA3" s="58" t="s">
        <v>97</v>
      </c>
      <c r="AB3" s="26">
        <v>90</v>
      </c>
    </row>
    <row r="4" spans="1:49">
      <c r="A4" t="s">
        <v>84</v>
      </c>
      <c r="B4" s="57" t="s">
        <v>93</v>
      </c>
      <c r="C4" s="57" t="s">
        <v>106</v>
      </c>
      <c r="D4" s="57" t="s">
        <v>109</v>
      </c>
      <c r="E4" s="57" t="s">
        <v>109</v>
      </c>
      <c r="F4" s="57" t="s">
        <v>115</v>
      </c>
      <c r="G4" s="57" t="s">
        <v>115</v>
      </c>
      <c r="H4" s="57" t="s">
        <v>122</v>
      </c>
      <c r="I4" s="57" t="s">
        <v>130</v>
      </c>
      <c r="J4" s="57" t="s">
        <v>93</v>
      </c>
      <c r="K4" s="57" t="s">
        <v>119</v>
      </c>
      <c r="L4" s="57" t="s">
        <v>141</v>
      </c>
      <c r="M4" s="57" t="s">
        <v>93</v>
      </c>
      <c r="N4" s="57" t="s">
        <v>108</v>
      </c>
      <c r="O4" s="57" t="s">
        <v>74</v>
      </c>
      <c r="P4" s="57" t="s">
        <v>123</v>
      </c>
      <c r="Q4" s="57" t="s">
        <v>145</v>
      </c>
      <c r="R4" s="57" t="s">
        <v>159</v>
      </c>
      <c r="S4" s="57" t="s">
        <v>169</v>
      </c>
      <c r="T4" s="8" t="s">
        <v>175</v>
      </c>
      <c r="U4" s="8" t="s">
        <v>74</v>
      </c>
      <c r="V4" s="57" t="s">
        <v>174</v>
      </c>
      <c r="W4" s="57" t="s">
        <v>205</v>
      </c>
      <c r="X4" s="57" t="s">
        <v>174</v>
      </c>
      <c r="Y4" s="57" t="s">
        <v>221</v>
      </c>
      <c r="Z4" s="57" t="s">
        <v>127</v>
      </c>
      <c r="AA4" s="58" t="s">
        <v>74</v>
      </c>
    </row>
    <row r="5" spans="1:49">
      <c r="A5" t="s">
        <v>85</v>
      </c>
      <c r="B5" s="57" t="s">
        <v>94</v>
      </c>
      <c r="C5" s="57" t="s">
        <v>95</v>
      </c>
      <c r="D5" s="57" t="s">
        <v>110</v>
      </c>
      <c r="E5" s="57" t="s">
        <v>110</v>
      </c>
      <c r="F5" s="57" t="s">
        <v>116</v>
      </c>
      <c r="G5" s="57" t="s">
        <v>106</v>
      </c>
      <c r="H5" s="57" t="s">
        <v>123</v>
      </c>
      <c r="I5" s="57" t="s">
        <v>74</v>
      </c>
      <c r="J5" s="57" t="s">
        <v>106</v>
      </c>
      <c r="K5" s="57" t="s">
        <v>137</v>
      </c>
      <c r="L5" s="57" t="s">
        <v>110</v>
      </c>
      <c r="M5" s="57" t="s">
        <v>74</v>
      </c>
      <c r="N5" s="57" t="s">
        <v>123</v>
      </c>
      <c r="O5" s="57" t="s">
        <v>152</v>
      </c>
      <c r="P5" s="57" t="s">
        <v>93</v>
      </c>
      <c r="Q5" s="57" t="s">
        <v>110</v>
      </c>
      <c r="R5" s="57" t="s">
        <v>160</v>
      </c>
      <c r="S5" s="57" t="s">
        <v>170</v>
      </c>
      <c r="T5" s="8" t="s">
        <v>176</v>
      </c>
      <c r="U5" s="8" t="s">
        <v>160</v>
      </c>
      <c r="V5" s="57" t="s">
        <v>152</v>
      </c>
      <c r="W5" s="57" t="s">
        <v>337</v>
      </c>
      <c r="X5" s="57" t="s">
        <v>216</v>
      </c>
      <c r="Y5" s="57" t="s">
        <v>152</v>
      </c>
      <c r="Z5" s="57" t="s">
        <v>182</v>
      </c>
      <c r="AA5" s="58" t="s">
        <v>99</v>
      </c>
    </row>
    <row r="6" spans="1:49">
      <c r="A6" t="s">
        <v>86</v>
      </c>
      <c r="B6" s="57" t="s">
        <v>95</v>
      </c>
      <c r="C6" s="57" t="s">
        <v>107</v>
      </c>
      <c r="D6" s="57" t="s">
        <v>111</v>
      </c>
      <c r="E6" s="57" t="s">
        <v>111</v>
      </c>
      <c r="F6" s="57" t="s">
        <v>101</v>
      </c>
      <c r="G6" s="57" t="s">
        <v>120</v>
      </c>
      <c r="H6" s="57" t="s">
        <v>124</v>
      </c>
      <c r="I6" s="57" t="s">
        <v>131</v>
      </c>
      <c r="J6" s="57" t="s">
        <v>135</v>
      </c>
      <c r="K6" s="57" t="s">
        <v>93</v>
      </c>
      <c r="L6" s="57" t="s">
        <v>142</v>
      </c>
      <c r="M6" s="57" t="s">
        <v>146</v>
      </c>
      <c r="N6" s="57" t="s">
        <v>149</v>
      </c>
      <c r="O6" s="57" t="s">
        <v>132</v>
      </c>
      <c r="P6" s="57" t="s">
        <v>74</v>
      </c>
      <c r="Q6" s="57" t="s">
        <v>74</v>
      </c>
      <c r="R6" s="57" t="s">
        <v>161</v>
      </c>
      <c r="S6" s="57" t="s">
        <v>171</v>
      </c>
      <c r="T6" s="8" t="s">
        <v>74</v>
      </c>
      <c r="U6" s="8" t="s">
        <v>179</v>
      </c>
      <c r="V6" s="57" t="s">
        <v>195</v>
      </c>
      <c r="W6" s="57" t="s">
        <v>183</v>
      </c>
      <c r="X6" s="57" t="s">
        <v>217</v>
      </c>
      <c r="Y6" s="57" t="s">
        <v>73</v>
      </c>
      <c r="Z6" s="57" t="s">
        <v>229</v>
      </c>
      <c r="AA6" s="58" t="s">
        <v>96</v>
      </c>
    </row>
    <row r="7" spans="1:49">
      <c r="A7" t="s">
        <v>87</v>
      </c>
      <c r="B7" s="57" t="s">
        <v>96</v>
      </c>
      <c r="D7" s="57" t="s">
        <v>112</v>
      </c>
      <c r="E7" s="57" t="s">
        <v>112</v>
      </c>
      <c r="F7" s="57" t="s">
        <v>117</v>
      </c>
      <c r="G7" s="57"/>
      <c r="H7" s="57" t="s">
        <v>125</v>
      </c>
      <c r="I7" s="57" t="s">
        <v>123</v>
      </c>
      <c r="K7" s="57" t="s">
        <v>106</v>
      </c>
      <c r="L7" s="57" t="s">
        <v>143</v>
      </c>
      <c r="M7" s="57" t="s">
        <v>122</v>
      </c>
      <c r="N7" s="57" t="s">
        <v>93</v>
      </c>
      <c r="O7" s="57" t="s">
        <v>93</v>
      </c>
      <c r="P7" s="57" t="s">
        <v>103</v>
      </c>
      <c r="Q7" s="57" t="s">
        <v>122</v>
      </c>
      <c r="R7" s="57" t="s">
        <v>162</v>
      </c>
      <c r="S7" s="57" t="s">
        <v>165</v>
      </c>
      <c r="T7" s="8" t="s">
        <v>103</v>
      </c>
      <c r="U7" s="8" t="s">
        <v>186</v>
      </c>
      <c r="V7" s="57" t="s">
        <v>196</v>
      </c>
      <c r="W7" s="57" t="s">
        <v>206</v>
      </c>
      <c r="X7" s="57" t="s">
        <v>179</v>
      </c>
      <c r="Y7" s="57" t="s">
        <v>222</v>
      </c>
      <c r="Z7" s="57" t="s">
        <v>230</v>
      </c>
      <c r="AA7" s="58" t="s">
        <v>100</v>
      </c>
    </row>
    <row r="8" spans="1:49">
      <c r="A8" t="s">
        <v>88</v>
      </c>
      <c r="C8" s="58"/>
      <c r="D8" s="57" t="s">
        <v>113</v>
      </c>
      <c r="E8" s="57" t="s">
        <v>114</v>
      </c>
      <c r="F8" s="57" t="s">
        <v>99</v>
      </c>
      <c r="H8" s="57" t="s">
        <v>126</v>
      </c>
      <c r="I8" s="57" t="s">
        <v>132</v>
      </c>
      <c r="J8" s="57"/>
      <c r="K8" s="57" t="s">
        <v>115</v>
      </c>
      <c r="L8" s="58"/>
      <c r="M8" s="57" t="s">
        <v>121</v>
      </c>
      <c r="N8" s="57" t="s">
        <v>150</v>
      </c>
      <c r="O8" s="57" t="s">
        <v>103</v>
      </c>
      <c r="P8" s="58"/>
      <c r="Q8" s="57" t="s">
        <v>121</v>
      </c>
      <c r="R8" s="57" t="s">
        <v>163</v>
      </c>
      <c r="S8" s="57" t="s">
        <v>77</v>
      </c>
      <c r="T8" s="8" t="s">
        <v>160</v>
      </c>
      <c r="U8" s="8" t="s">
        <v>187</v>
      </c>
      <c r="V8" s="57" t="s">
        <v>197</v>
      </c>
      <c r="W8" s="57" t="s">
        <v>207</v>
      </c>
      <c r="X8" s="57" t="s">
        <v>178</v>
      </c>
      <c r="Y8" s="57" t="s">
        <v>187</v>
      </c>
      <c r="Z8" s="57" t="s">
        <v>231</v>
      </c>
      <c r="AA8" s="58" t="s">
        <v>101</v>
      </c>
    </row>
    <row r="9" spans="1:49" ht="15" customHeight="1">
      <c r="A9" t="s">
        <v>89</v>
      </c>
      <c r="C9" s="58"/>
      <c r="D9" s="57"/>
      <c r="E9" s="57" t="s">
        <v>74</v>
      </c>
      <c r="F9" s="57" t="s">
        <v>107</v>
      </c>
      <c r="H9" s="57" t="s">
        <v>127</v>
      </c>
      <c r="I9" s="57" t="s">
        <v>133</v>
      </c>
      <c r="J9" s="58"/>
      <c r="K9" s="57" t="s">
        <v>138</v>
      </c>
      <c r="L9" s="58"/>
      <c r="M9" s="58"/>
      <c r="N9" s="57" t="s">
        <v>113</v>
      </c>
      <c r="O9" s="57" t="s">
        <v>153</v>
      </c>
      <c r="P9" s="58"/>
      <c r="Q9" s="58"/>
      <c r="R9" s="57" t="s">
        <v>164</v>
      </c>
      <c r="S9" s="57" t="s">
        <v>119</v>
      </c>
      <c r="T9" s="8" t="s">
        <v>178</v>
      </c>
      <c r="U9" s="8" t="s">
        <v>188</v>
      </c>
      <c r="V9" s="57" t="s">
        <v>159</v>
      </c>
      <c r="W9" s="57" t="s">
        <v>208</v>
      </c>
      <c r="X9" s="57" t="s">
        <v>74</v>
      </c>
      <c r="Y9" s="57" t="s">
        <v>223</v>
      </c>
      <c r="Z9" s="57" t="s">
        <v>232</v>
      </c>
      <c r="AA9" s="58" t="s">
        <v>102</v>
      </c>
    </row>
    <row r="10" spans="1:49" ht="15" customHeight="1">
      <c r="C10" s="58"/>
      <c r="D10" s="58"/>
      <c r="E10" s="57"/>
      <c r="G10" s="57"/>
      <c r="H10" s="57" t="s">
        <v>128</v>
      </c>
      <c r="I10" s="57" t="s">
        <v>129</v>
      </c>
      <c r="J10" s="58"/>
      <c r="K10" s="57"/>
      <c r="L10" s="58"/>
      <c r="M10" s="58"/>
      <c r="N10" s="57"/>
      <c r="O10" s="57"/>
      <c r="P10" s="58"/>
      <c r="Q10" s="58"/>
      <c r="R10" s="57" t="s">
        <v>77</v>
      </c>
      <c r="S10" s="57" t="s">
        <v>150</v>
      </c>
      <c r="T10" s="8" t="s">
        <v>179</v>
      </c>
      <c r="U10" s="8" t="s">
        <v>182</v>
      </c>
      <c r="V10" s="57" t="s">
        <v>198</v>
      </c>
      <c r="W10" s="57" t="s">
        <v>209</v>
      </c>
      <c r="X10" s="57" t="s">
        <v>160</v>
      </c>
      <c r="Y10" s="57" t="s">
        <v>76</v>
      </c>
      <c r="Z10" s="57" t="s">
        <v>75</v>
      </c>
      <c r="AA10" s="58" t="s">
        <v>103</v>
      </c>
    </row>
    <row r="11" spans="1:49" ht="15" customHeight="1">
      <c r="B11" s="58"/>
      <c r="C11" s="58"/>
      <c r="D11" s="58"/>
      <c r="E11" s="57"/>
      <c r="G11" s="57"/>
      <c r="H11" s="57" t="s">
        <v>129</v>
      </c>
      <c r="I11" s="57" t="s">
        <v>134</v>
      </c>
      <c r="J11" s="58"/>
      <c r="K11" s="57"/>
      <c r="L11" s="58"/>
      <c r="M11" s="58"/>
      <c r="O11" s="57"/>
      <c r="P11" s="58"/>
      <c r="Q11" s="58"/>
      <c r="R11" s="57" t="s">
        <v>165</v>
      </c>
      <c r="S11" s="57" t="s">
        <v>172</v>
      </c>
      <c r="T11" s="8" t="s">
        <v>180</v>
      </c>
      <c r="U11" s="8" t="s">
        <v>183</v>
      </c>
      <c r="V11" s="57" t="s">
        <v>199</v>
      </c>
      <c r="W11" s="57" t="s">
        <v>210</v>
      </c>
      <c r="X11" s="57" t="s">
        <v>181</v>
      </c>
      <c r="Y11" s="57" t="s">
        <v>224</v>
      </c>
      <c r="Z11" s="60"/>
      <c r="AA11" s="58" t="s">
        <v>104</v>
      </c>
    </row>
    <row r="12" spans="1:49" ht="15" customHeight="1">
      <c r="B12" s="58"/>
      <c r="C12" s="58"/>
      <c r="D12" s="58"/>
      <c r="E12" s="58"/>
      <c r="F12" s="58"/>
      <c r="H12" s="57" t="s">
        <v>113</v>
      </c>
      <c r="I12" s="57"/>
      <c r="J12" s="58"/>
      <c r="K12" s="57"/>
      <c r="L12" s="58"/>
      <c r="M12" s="58"/>
      <c r="N12" s="58"/>
      <c r="O12" s="58"/>
      <c r="P12" s="58"/>
      <c r="Q12" s="58"/>
      <c r="R12" s="57"/>
      <c r="S12" s="57" t="s">
        <v>173</v>
      </c>
      <c r="T12" s="8" t="s">
        <v>181</v>
      </c>
      <c r="U12" s="8" t="s">
        <v>189</v>
      </c>
      <c r="V12" s="57" t="s">
        <v>200</v>
      </c>
      <c r="W12" s="57" t="s">
        <v>211</v>
      </c>
      <c r="X12" s="57" t="s">
        <v>218</v>
      </c>
      <c r="Y12" s="57" t="s">
        <v>225</v>
      </c>
      <c r="Z12" s="60"/>
    </row>
    <row r="13" spans="1:49" ht="15" customHeight="1">
      <c r="B13" s="58"/>
      <c r="C13" s="58"/>
      <c r="D13" s="58"/>
      <c r="E13" s="58"/>
      <c r="F13" s="58"/>
      <c r="G13" s="58"/>
      <c r="I13" s="57"/>
      <c r="J13" s="58"/>
      <c r="K13" s="58"/>
      <c r="L13" s="58"/>
      <c r="M13" s="58"/>
      <c r="N13" s="58"/>
      <c r="O13" s="58"/>
      <c r="P13" s="58"/>
      <c r="Q13" s="58"/>
      <c r="R13" s="57"/>
      <c r="T13" s="8" t="s">
        <v>182</v>
      </c>
      <c r="U13" s="8" t="s">
        <v>190</v>
      </c>
      <c r="V13" s="57" t="s">
        <v>169</v>
      </c>
      <c r="W13" s="57" t="s">
        <v>91</v>
      </c>
      <c r="X13" s="57" t="s">
        <v>127</v>
      </c>
      <c r="Y13" s="57" t="s">
        <v>192</v>
      </c>
      <c r="Z13" s="60"/>
    </row>
    <row r="14" spans="1:49" ht="15" customHeight="1">
      <c r="B14" s="58"/>
      <c r="C14" s="58"/>
      <c r="D14" s="58"/>
      <c r="E14" s="58"/>
      <c r="F14" s="58"/>
      <c r="G14" s="58"/>
      <c r="H14" s="58"/>
      <c r="I14" s="58"/>
      <c r="J14" s="58"/>
      <c r="K14" s="58"/>
      <c r="L14" s="58"/>
      <c r="M14" s="58"/>
      <c r="N14" s="58"/>
      <c r="O14" s="58"/>
      <c r="P14" s="58"/>
      <c r="Q14" s="58"/>
      <c r="R14" s="57"/>
      <c r="S14" s="57"/>
      <c r="T14" s="8" t="s">
        <v>98</v>
      </c>
      <c r="U14" s="8" t="s">
        <v>191</v>
      </c>
      <c r="V14" s="57" t="s">
        <v>74</v>
      </c>
      <c r="W14" s="57" t="s">
        <v>212</v>
      </c>
      <c r="X14" s="57" t="s">
        <v>182</v>
      </c>
      <c r="Y14" s="57" t="s">
        <v>226</v>
      </c>
      <c r="Z14" s="60"/>
    </row>
    <row r="15" spans="1:49" ht="15" customHeight="1">
      <c r="B15" s="58"/>
      <c r="C15" s="58"/>
      <c r="D15" s="58"/>
      <c r="E15" s="58"/>
      <c r="F15" s="58"/>
      <c r="G15" s="58"/>
      <c r="H15" s="58"/>
      <c r="I15" s="58"/>
      <c r="J15" s="58"/>
      <c r="K15" s="58"/>
      <c r="L15" s="58"/>
      <c r="M15" s="58"/>
      <c r="N15" s="58"/>
      <c r="O15" s="58"/>
      <c r="P15" s="58"/>
      <c r="Q15" s="58"/>
      <c r="R15" s="57"/>
      <c r="S15" s="57"/>
      <c r="T15" s="8" t="s">
        <v>183</v>
      </c>
      <c r="U15" s="8" t="s">
        <v>192</v>
      </c>
      <c r="V15" s="57" t="s">
        <v>336</v>
      </c>
      <c r="W15" s="57" t="s">
        <v>213</v>
      </c>
      <c r="X15" s="57" t="s">
        <v>188</v>
      </c>
      <c r="Y15" s="57" t="s">
        <v>214</v>
      </c>
      <c r="Z15" s="60"/>
    </row>
    <row r="16" spans="1:49" ht="15" customHeight="1">
      <c r="B16" s="58"/>
      <c r="C16" s="58"/>
      <c r="D16" s="58"/>
      <c r="E16" s="58"/>
      <c r="F16" s="58"/>
      <c r="G16" s="58"/>
      <c r="H16" s="58"/>
      <c r="I16" s="58"/>
      <c r="J16" s="58"/>
      <c r="K16" s="58"/>
      <c r="L16" s="58"/>
      <c r="M16" s="58"/>
      <c r="N16" s="58"/>
      <c r="O16" s="58"/>
      <c r="P16" s="58"/>
      <c r="Q16" s="58"/>
      <c r="R16" s="57"/>
      <c r="S16" s="57"/>
      <c r="T16" s="8" t="s">
        <v>184</v>
      </c>
      <c r="U16" s="8" t="s">
        <v>193</v>
      </c>
      <c r="V16" s="57" t="s">
        <v>218</v>
      </c>
      <c r="W16" s="57" t="s">
        <v>214</v>
      </c>
      <c r="X16" s="57" t="s">
        <v>163</v>
      </c>
      <c r="Y16" s="57" t="s">
        <v>227</v>
      </c>
      <c r="Z16" s="58"/>
    </row>
    <row r="17" spans="1:26" ht="15" customHeight="1">
      <c r="B17" s="58"/>
      <c r="C17" s="58"/>
      <c r="D17" s="58"/>
      <c r="E17" s="58"/>
      <c r="F17" s="58"/>
      <c r="G17" s="58"/>
      <c r="H17" s="58"/>
      <c r="I17" s="58"/>
      <c r="J17" s="58"/>
      <c r="K17" s="58"/>
      <c r="L17" s="58"/>
      <c r="M17" s="58"/>
      <c r="N17" s="58"/>
      <c r="O17" s="58"/>
      <c r="P17" s="58"/>
      <c r="Q17" s="58"/>
      <c r="R17" s="57"/>
      <c r="S17" s="57"/>
      <c r="U17" s="8"/>
      <c r="V17" s="57" t="s">
        <v>335</v>
      </c>
      <c r="W17" s="57"/>
      <c r="X17" s="57" t="s">
        <v>219</v>
      </c>
      <c r="Y17" s="57"/>
      <c r="Z17" s="58"/>
    </row>
    <row r="18" spans="1:26" ht="15" customHeight="1">
      <c r="B18" s="58"/>
      <c r="C18" s="52"/>
      <c r="D18" s="58"/>
      <c r="E18" s="58"/>
      <c r="F18" s="58"/>
      <c r="G18" s="58"/>
      <c r="H18" s="58"/>
      <c r="I18" s="58"/>
      <c r="J18" s="58"/>
      <c r="K18" s="58"/>
      <c r="L18" s="52"/>
      <c r="M18" s="58"/>
      <c r="N18" s="58"/>
      <c r="O18" s="58"/>
      <c r="Q18" s="58"/>
      <c r="R18" s="58"/>
      <c r="S18" s="57"/>
      <c r="U18" s="8"/>
      <c r="V18" s="57" t="s">
        <v>334</v>
      </c>
      <c r="W18" s="57"/>
      <c r="X18" s="57"/>
      <c r="Y18" s="57"/>
      <c r="Z18" s="58"/>
    </row>
    <row r="19" spans="1:26" ht="15" customHeight="1">
      <c r="B19" s="58"/>
      <c r="D19" s="58"/>
      <c r="E19" s="58"/>
      <c r="F19" s="58"/>
      <c r="G19" s="58"/>
      <c r="H19" s="58"/>
      <c r="I19" s="58"/>
      <c r="K19" s="58"/>
      <c r="N19" s="58"/>
      <c r="O19" s="58"/>
      <c r="R19" s="58"/>
      <c r="S19" s="58"/>
      <c r="T19" s="8"/>
      <c r="U19" s="8"/>
      <c r="V19" s="57" t="s">
        <v>183</v>
      </c>
      <c r="X19" s="57"/>
      <c r="Y19" s="57"/>
      <c r="Z19" s="58"/>
    </row>
    <row r="20" spans="1:26">
      <c r="B20" s="58"/>
      <c r="C20" s="52"/>
      <c r="E20" s="58"/>
      <c r="F20" s="58"/>
      <c r="G20" s="58"/>
      <c r="H20" s="58"/>
      <c r="I20" s="58"/>
      <c r="J20" s="52"/>
      <c r="K20" s="58"/>
      <c r="L20" s="52"/>
      <c r="M20" s="52"/>
      <c r="N20" s="58"/>
      <c r="O20" s="58"/>
      <c r="R20" s="58"/>
      <c r="S20" s="58"/>
      <c r="T20" s="8"/>
      <c r="U20" s="8"/>
      <c r="V20" s="57" t="s">
        <v>201</v>
      </c>
      <c r="X20" s="57"/>
      <c r="Y20" s="57"/>
      <c r="Z20" s="58"/>
    </row>
    <row r="21" spans="1:26">
      <c r="E21" s="58"/>
      <c r="F21" s="58"/>
      <c r="G21" s="58"/>
      <c r="H21" s="58"/>
      <c r="I21" s="58"/>
      <c r="K21" s="58"/>
      <c r="N21" s="58"/>
      <c r="O21" s="58"/>
      <c r="R21" s="58"/>
      <c r="S21" s="58"/>
      <c r="T21" s="8"/>
      <c r="U21" s="8"/>
      <c r="V21" s="57" t="s">
        <v>202</v>
      </c>
      <c r="X21" s="57"/>
      <c r="Y21" s="57"/>
      <c r="Z21" s="58"/>
    </row>
    <row r="22" spans="1:26">
      <c r="A22" s="58"/>
      <c r="C22" s="52"/>
      <c r="F22" s="52"/>
      <c r="G22" s="58"/>
      <c r="H22" s="58"/>
      <c r="I22" s="58"/>
      <c r="J22" s="52"/>
      <c r="K22" s="58"/>
      <c r="L22" s="52"/>
      <c r="M22" s="52"/>
      <c r="R22" s="58"/>
      <c r="S22" s="58"/>
      <c r="T22" s="8"/>
      <c r="U22" s="58"/>
      <c r="V22" s="57" t="s">
        <v>203</v>
      </c>
      <c r="X22" s="57"/>
      <c r="Y22" s="58"/>
      <c r="Z22" s="58"/>
    </row>
    <row r="23" spans="1:26">
      <c r="A23" s="58"/>
      <c r="H23" s="58"/>
      <c r="I23" s="58"/>
      <c r="R23" s="58"/>
      <c r="S23" s="58"/>
      <c r="T23" s="8"/>
      <c r="U23" s="58"/>
      <c r="V23" s="57" t="s">
        <v>166</v>
      </c>
      <c r="X23" s="58"/>
      <c r="Y23" s="58"/>
      <c r="Z23" s="58"/>
    </row>
    <row r="24" spans="1:26">
      <c r="A24" s="58"/>
      <c r="C24" s="52"/>
      <c r="F24" s="52"/>
      <c r="G24" s="52"/>
      <c r="H24" s="52"/>
      <c r="I24" s="52"/>
      <c r="J24" s="52"/>
      <c r="K24" s="52"/>
      <c r="L24" s="52"/>
      <c r="M24" s="52"/>
      <c r="R24" s="58"/>
      <c r="S24" s="58"/>
      <c r="T24" s="58"/>
      <c r="U24" s="58"/>
      <c r="V24" s="57" t="s">
        <v>150</v>
      </c>
      <c r="W24" s="57"/>
      <c r="X24" s="58"/>
      <c r="Y24" s="58"/>
      <c r="Z24" s="58"/>
    </row>
    <row r="25" spans="1:26">
      <c r="A25" s="58"/>
      <c r="R25" s="58"/>
      <c r="S25" s="58"/>
      <c r="T25" s="58"/>
      <c r="U25" s="58"/>
      <c r="W25" s="57"/>
      <c r="X25" s="58"/>
      <c r="Y25" s="58"/>
      <c r="Z25" s="58"/>
    </row>
    <row r="26" spans="1:26">
      <c r="A26" s="58"/>
      <c r="C26" s="52"/>
      <c r="F26" s="52"/>
      <c r="G26" s="52"/>
      <c r="H26" s="52"/>
      <c r="I26" s="52"/>
      <c r="J26" s="52"/>
      <c r="K26" s="52"/>
      <c r="L26" s="52"/>
      <c r="M26" s="52"/>
      <c r="R26" s="58"/>
      <c r="S26" s="58"/>
      <c r="T26" s="58"/>
      <c r="U26" s="58"/>
      <c r="V26" s="57"/>
      <c r="W26" s="57"/>
      <c r="X26" s="58"/>
      <c r="Y26" s="58"/>
    </row>
    <row r="27" spans="1:26">
      <c r="C27" s="56"/>
      <c r="R27" s="58"/>
      <c r="S27" s="58"/>
      <c r="T27" s="58"/>
      <c r="U27" s="58"/>
      <c r="V27" s="57"/>
      <c r="W27" s="57"/>
      <c r="X27" s="58"/>
      <c r="Y27" s="58"/>
    </row>
    <row r="28" spans="1:26">
      <c r="C28" s="56"/>
      <c r="S28" s="58"/>
      <c r="T28" s="58"/>
      <c r="U28" s="58"/>
      <c r="V28" s="57"/>
      <c r="W28" s="57"/>
      <c r="X28" s="58"/>
      <c r="Y28" s="58"/>
    </row>
    <row r="29" spans="1:26">
      <c r="C29" s="56"/>
      <c r="T29" s="58"/>
      <c r="U29" s="58"/>
      <c r="V29" s="57"/>
      <c r="X29" s="58"/>
      <c r="Y29" s="58"/>
    </row>
    <row r="30" spans="1:26">
      <c r="C30" s="56"/>
      <c r="T30" s="58"/>
      <c r="U30" s="58"/>
      <c r="W30" s="58"/>
      <c r="X30" s="58"/>
      <c r="Y30" s="58"/>
    </row>
    <row r="31" spans="1:26">
      <c r="C31" s="56"/>
      <c r="T31" s="58"/>
      <c r="U31" s="58"/>
      <c r="V31" s="58"/>
      <c r="W31" s="58"/>
      <c r="X31" s="58"/>
      <c r="Y31" s="58"/>
    </row>
    <row r="32" spans="1:26">
      <c r="C32" s="56"/>
      <c r="T32" s="58"/>
      <c r="W32" s="58"/>
      <c r="X32" s="58"/>
    </row>
    <row r="33" spans="3:23">
      <c r="C33" s="56"/>
      <c r="T33" s="58"/>
      <c r="W33" s="58"/>
    </row>
    <row r="34" spans="3:23">
      <c r="C34" s="56"/>
      <c r="W34" s="58"/>
    </row>
    <row r="35" spans="3:23">
      <c r="C35" s="56"/>
      <c r="W35" s="58"/>
    </row>
    <row r="36" spans="3:23">
      <c r="C36" s="56"/>
      <c r="W36" s="58"/>
    </row>
    <row r="37" spans="3:23">
      <c r="C37" s="56"/>
      <c r="W37" s="58"/>
    </row>
    <row r="38" spans="3:23">
      <c r="C38" s="56"/>
      <c r="V38" s="58"/>
      <c r="W38" s="58"/>
    </row>
    <row r="39" spans="3:23">
      <c r="C39" s="56"/>
      <c r="V39" s="58"/>
      <c r="W39" s="58"/>
    </row>
    <row r="40" spans="3:23">
      <c r="C40" s="56"/>
      <c r="V40" s="58"/>
    </row>
    <row r="41" spans="3:23">
      <c r="C41" s="56"/>
      <c r="V41" s="58"/>
    </row>
    <row r="42" spans="3:23">
      <c r="C42" s="56"/>
      <c r="V42" s="58"/>
    </row>
    <row r="43" spans="3:23">
      <c r="C43" s="56"/>
      <c r="V43" s="58"/>
    </row>
    <row r="44" spans="3:23">
      <c r="C44" s="56"/>
      <c r="V44" s="58"/>
    </row>
    <row r="45" spans="3:23">
      <c r="C45" s="56"/>
      <c r="V45" s="58"/>
    </row>
    <row r="46" spans="3:23">
      <c r="C46" s="56"/>
      <c r="V46" s="58"/>
    </row>
    <row r="47" spans="3:23">
      <c r="C47" s="56"/>
    </row>
    <row r="48" spans="3:23">
      <c r="C48" s="56"/>
    </row>
    <row r="49" spans="3:3">
      <c r="C49" s="56"/>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g H 6 4 W D + 0 p + S k A A A A 9 g A A A B I A H A B D b 2 5 m a W c v U G F j a 2 F n Z S 5 4 b W w g o h g A K K A U A A A A A A A A A A A A A A A A A A A A A A A A A A A A h Y 9 B D o I w F E S v Q r q n L T V R Q z 5 l 4 V Y S E 6 J x S 2 q F R v g Y W i x 3 c + G R v I I Y R d 2 5 n D d v M X O / 3 i A d m j q 4 6 M 6 a F h M S U U 4 C j a o 9 G C w T 0 r t j u C S p h E 2 h T k W p g 1 F G G w / 2 k J D K u X P M m P e e + h l t u 5 I J z i O 2 z 9 a 5 q n R T k I 9 s / s u h Q e s K V J p I 2 L 3 G S E E j M a d C L C g H N k H I D H 4 F M e 5 9 t j 8 Q V n 3 t + k 5 L j e E 2 B z Z F Y O 8 P 8 g F Q S w M E F A A C A A g A g H 6 4 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B + u F g o i k e 4 D g A A A B E A A A A T A B w A R m 9 y b X V s Y X M v U 2 V j d G l v b j E u b S C i G A A o o B Q A A A A A A A A A A A A A A A A A A A A A A A A A A A A r T k 0 u y c z P U w i G 0 I b W A F B L A Q I t A B Q A A g A I A I B + u F g / t K f k p A A A A P Y A A A A S A A A A A A A A A A A A A A A A A A A A A A B D b 2 5 m a W c v U G F j a 2 F n Z S 5 4 b W x Q S w E C L Q A U A A I A C A C A f r h Y D 8 r p q 6 Q A A A D p A A A A E w A A A A A A A A A A A A A A A A D w A A A A W 0 N v b n R l b n R f V H l w Z X N d L n h t b F B L A Q I t A B Q A A g A I A I B + u 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m 7 B H 7 A k 0 k S a o V w K o 0 0 C 7 A A A A A A A I A A A A A A A N m A A D A A A A A E A A A A D 9 X Y 4 5 J G B x v c e T h W P p 3 4 t Q A A A A A B I A A A K A A A A A Q A A A A 5 Q o R m 5 u 4 a 6 A f A D g e O 1 D 0 b 1 A A A A B E X q D N Y g U y g g N k H Y 7 I T e p m 9 q 7 n C a v y k 1 J 0 v F P R Y 1 F f 6 s 5 z M r D y 9 Y I S s r Q N 5 g 0 8 7 S 2 j e M D C c a / h n O v v N 2 2 x E f v N q p D 7 / F 4 e x k K f Z X 0 v 7 1 F f j x Q A A A D X 2 6 m + Y u i 6 k Y r 0 E N D g f P K U u k U g / w = = < / D a t a M a s h u p > 
</file>

<file path=customXml/itemProps1.xml><?xml version="1.0" encoding="utf-8"?>
<ds:datastoreItem xmlns:ds="http://schemas.openxmlformats.org/officeDocument/2006/customXml" ds:itemID="{99837B65-4BC1-4711-9C57-1D95D91B241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28</vt:i4>
      </vt:variant>
    </vt:vector>
  </HeadingPairs>
  <TitlesOfParts>
    <vt:vector size="34" baseType="lpstr">
      <vt:lpstr>Application_New Hire</vt:lpstr>
      <vt:lpstr>Employee Details </vt:lpstr>
      <vt:lpstr>OJT Plan Employee #1</vt:lpstr>
      <vt:lpstr>OJT Plan Employee #2</vt:lpstr>
      <vt:lpstr>OJT Plan Employee #3</vt:lpstr>
      <vt:lpstr>Data Validation List</vt:lpstr>
      <vt:lpstr>Brand_Executive_33229</vt:lpstr>
      <vt:lpstr>Brand_Manager_12222</vt:lpstr>
      <vt:lpstr>Customer_Experience_Manager_12241</vt:lpstr>
      <vt:lpstr>Customer_Intelligence_Analyst_12241</vt:lpstr>
      <vt:lpstr>Digital_Marketer_24314</vt:lpstr>
      <vt:lpstr>Digital_Transformation_Manager_25112</vt:lpstr>
      <vt:lpstr>Ecommerce_Executive_33224</vt:lpstr>
      <vt:lpstr>Ecommerce_Manager_12215</vt:lpstr>
      <vt:lpstr>Full_Stack_Developer_25121</vt:lpstr>
      <vt:lpstr>Logistics_Operations_Analyst_33461</vt:lpstr>
      <vt:lpstr>Logistics_Solutions_Specialist_33461</vt:lpstr>
      <vt:lpstr>Marketing_Executive_33229</vt:lpstr>
      <vt:lpstr>Marketing_Manager_12222</vt:lpstr>
      <vt:lpstr>Merchandising_Executive_33225</vt:lpstr>
      <vt:lpstr>Merchandising_Manager_12214</vt:lpstr>
      <vt:lpstr>Omni_channel_Manager_12215</vt:lpstr>
      <vt:lpstr>Product_Innovator_21632</vt:lpstr>
      <vt:lpstr>Retail_Operations_Director_14201</vt:lpstr>
      <vt:lpstr>Sales_Associate_52202</vt:lpstr>
      <vt:lpstr>Sales_Supervisor_52201</vt:lpstr>
      <vt:lpstr>Sector</vt:lpstr>
      <vt:lpstr>Sector_Specific_Growth_Skills</vt:lpstr>
      <vt:lpstr>Store_Manager_14201</vt:lpstr>
      <vt:lpstr>Support</vt:lpstr>
      <vt:lpstr>Sustainability_Specialist_24214</vt:lpstr>
      <vt:lpstr>UI_UX_Designer_25124</vt:lpstr>
      <vt:lpstr>Visual_Merchandiser_34323</vt:lpstr>
      <vt:lpstr>Warehouse_Operations_Manager_13241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Marissa LEE (WSG)</dc:creator>
  <cp:keywords/>
  <dc:description/>
  <cp:lastModifiedBy>Clara YEOW (WSG)</cp:lastModifiedBy>
  <cp:revision/>
  <dcterms:created xsi:type="dcterms:W3CDTF">2024-03-23T11:21:20Z</dcterms:created>
  <dcterms:modified xsi:type="dcterms:W3CDTF">2025-05-16T04:43:53Z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34c4c7-833e-41e4-b0ab-cdb227a2f6f7_Enabled">
    <vt:lpwstr>true</vt:lpwstr>
  </property>
  <property fmtid="{D5CDD505-2E9C-101B-9397-08002B2CF9AE}" pid="3" name="MSIP_Label_5434c4c7-833e-41e4-b0ab-cdb227a2f6f7_SetDate">
    <vt:lpwstr>2024-03-23T11:58:22Z</vt:lpwstr>
  </property>
  <property fmtid="{D5CDD505-2E9C-101B-9397-08002B2CF9AE}" pid="4" name="MSIP_Label_5434c4c7-833e-41e4-b0ab-cdb227a2f6f7_Method">
    <vt:lpwstr>Privileged</vt:lpwstr>
  </property>
  <property fmtid="{D5CDD505-2E9C-101B-9397-08002B2CF9AE}" pid="5" name="MSIP_Label_5434c4c7-833e-41e4-b0ab-cdb227a2f6f7_Name">
    <vt:lpwstr>Official (Open)</vt:lpwstr>
  </property>
  <property fmtid="{D5CDD505-2E9C-101B-9397-08002B2CF9AE}" pid="6" name="MSIP_Label_5434c4c7-833e-41e4-b0ab-cdb227a2f6f7_SiteId">
    <vt:lpwstr>0b11c524-9a1c-4e1b-84cb-6336aefc2243</vt:lpwstr>
  </property>
  <property fmtid="{D5CDD505-2E9C-101B-9397-08002B2CF9AE}" pid="7" name="MSIP_Label_5434c4c7-833e-41e4-b0ab-cdb227a2f6f7_ActionId">
    <vt:lpwstr>7b23066d-cfee-4275-8460-d65fbc5632f7</vt:lpwstr>
  </property>
  <property fmtid="{D5CDD505-2E9C-101B-9397-08002B2CF9AE}" pid="8" name="MSIP_Label_5434c4c7-833e-41e4-b0ab-cdb227a2f6f7_ContentBits">
    <vt:lpwstr>0</vt:lpwstr>
  </property>
</Properties>
</file>